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G89"/>
  <c r="G100" s="1"/>
  <c r="F89"/>
  <c r="L81"/>
  <c r="B81"/>
  <c r="A81"/>
  <c r="L80"/>
  <c r="J80"/>
  <c r="I80"/>
  <c r="H80"/>
  <c r="G80"/>
  <c r="F80"/>
  <c r="B71"/>
  <c r="A71"/>
  <c r="L70"/>
  <c r="J70"/>
  <c r="J81" s="1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L24"/>
  <c r="B24"/>
  <c r="A24"/>
  <c r="L23"/>
  <c r="J23"/>
  <c r="I23"/>
  <c r="H23"/>
  <c r="G23"/>
  <c r="F23"/>
  <c r="B14"/>
  <c r="A14"/>
  <c r="L13"/>
  <c r="J13"/>
  <c r="I13"/>
  <c r="H13"/>
  <c r="G13"/>
  <c r="F13"/>
  <c r="F195" l="1"/>
  <c r="J195"/>
  <c r="G195"/>
  <c r="I176"/>
  <c r="G176"/>
  <c r="H176"/>
  <c r="J176"/>
  <c r="H157"/>
  <c r="G157"/>
  <c r="G138"/>
  <c r="J138"/>
  <c r="F138"/>
  <c r="G119"/>
  <c r="J119"/>
  <c r="F100"/>
  <c r="F176"/>
  <c r="H195"/>
  <c r="L62"/>
  <c r="F119"/>
  <c r="H138"/>
  <c r="J157"/>
  <c r="H100"/>
  <c r="J100"/>
  <c r="I81"/>
  <c r="H81"/>
  <c r="G81"/>
  <c r="G62"/>
  <c r="J62"/>
  <c r="F62"/>
  <c r="F43"/>
  <c r="J43"/>
  <c r="I43"/>
  <c r="J24"/>
  <c r="I24"/>
  <c r="F24"/>
  <c r="H24"/>
  <c r="G24"/>
  <c r="L196"/>
  <c r="H196" l="1"/>
  <c r="G196"/>
  <c r="F196"/>
  <c r="I196"/>
  <c r="J196"/>
</calcChain>
</file>

<file path=xl/sharedStrings.xml><?xml version="1.0" encoding="utf-8"?>
<sst xmlns="http://schemas.openxmlformats.org/spreadsheetml/2006/main" count="394" uniqueCount="149">
  <si>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</si>
  <si>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</si>
  <si>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</si>
  <si>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</si>
  <si>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</si>
  <si>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</si>
  <si>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</si>
  <si>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</si>
  <si>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</si>
  <si>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</si>
  <si>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</si>
  <si>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</si>
  <si>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</si>
  <si>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</si>
  <si>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</si>
  <si>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</si>
  <si>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</si>
  <si>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</si>
  <si>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</si>
  <si>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</si>
  <si>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</si>
  <si>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</si>
  <si>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</si>
  <si>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</si>
  <si>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</si>
  <si>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</si>
  <si>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</si>
  <si>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</si>
  <si>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</si>
  <si>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</si>
  <si>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</si>
  <si>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</si>
  <si>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</si>
  <si>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</si>
  <si>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</si>
  <si>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</si>
  <si>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</si>
  <si>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</si>
  <si>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</si>
  <si>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молчная с маслом сл.</t>
  </si>
  <si>
    <t>150/5</t>
  </si>
  <si>
    <t>Какао с молоком</t>
  </si>
  <si>
    <t>Бутерброд с маслом с сыром</t>
  </si>
  <si>
    <t xml:space="preserve"> 3/2004</t>
  </si>
  <si>
    <t xml:space="preserve"> 15/10/10</t>
  </si>
  <si>
    <t>Батон с отрубями</t>
  </si>
  <si>
    <t xml:space="preserve"> 642/1994</t>
  </si>
  <si>
    <t>Овощная подганировка</t>
  </si>
  <si>
    <t xml:space="preserve"> ттк245</t>
  </si>
  <si>
    <t>Суп картофельный с бобовыми</t>
  </si>
  <si>
    <t xml:space="preserve"> 138/199</t>
  </si>
  <si>
    <t>Каша Царская (греча, мясо)</t>
  </si>
  <si>
    <t xml:space="preserve"> ттк456</t>
  </si>
  <si>
    <t>Компот из кураги и изюма</t>
  </si>
  <si>
    <t>ттк289</t>
  </si>
  <si>
    <t>Хлеб ржаной</t>
  </si>
  <si>
    <t>и.о.директора ЕМУПШБС №11</t>
  </si>
  <si>
    <t>Ю.Ф.Широкова</t>
  </si>
  <si>
    <t>Котлета по-домашнему</t>
  </si>
  <si>
    <t xml:space="preserve"> 50/50</t>
  </si>
  <si>
    <t xml:space="preserve"> ттк447</t>
  </si>
  <si>
    <t>Картофельное пюре</t>
  </si>
  <si>
    <t xml:space="preserve"> 472/1994</t>
  </si>
  <si>
    <t>Чай с сахаром</t>
  </si>
  <si>
    <t>37.80</t>
  </si>
  <si>
    <t xml:space="preserve"> 628/1994</t>
  </si>
  <si>
    <t>Хлеб кретьянский витаминный</t>
  </si>
  <si>
    <t>Борщ со сметаной</t>
  </si>
  <si>
    <t xml:space="preserve"> 200/5</t>
  </si>
  <si>
    <t xml:space="preserve"> 110/199</t>
  </si>
  <si>
    <t>Котлета по-домашнему тушен в соусе том</t>
  </si>
  <si>
    <t>Компот из ягод</t>
  </si>
  <si>
    <t xml:space="preserve"> ттк263</t>
  </si>
  <si>
    <t>Фрикадельки куриныев молочном соусе</t>
  </si>
  <si>
    <t xml:space="preserve"> ттк419</t>
  </si>
  <si>
    <t>Рис припущенныйс овощами</t>
  </si>
  <si>
    <t xml:space="preserve"> 36/2003</t>
  </si>
  <si>
    <t>Напиток из шиповника</t>
  </si>
  <si>
    <t xml:space="preserve"> 705/2004</t>
  </si>
  <si>
    <t>Щи из свежей капусты</t>
  </si>
  <si>
    <t xml:space="preserve"> 120/199</t>
  </si>
  <si>
    <t>Фрикасе из курицы</t>
  </si>
  <si>
    <t xml:space="preserve"> ттк452</t>
  </si>
  <si>
    <t>Каша Ассорти (греча, рис) с маслом</t>
  </si>
  <si>
    <t xml:space="preserve"> 150/5</t>
  </si>
  <si>
    <t xml:space="preserve"> 19/2004</t>
  </si>
  <si>
    <t>Бутерброд с сыром</t>
  </si>
  <si>
    <t xml:space="preserve"> 15/15</t>
  </si>
  <si>
    <t>Кисель на плодов. или ягодн.экстракт</t>
  </si>
  <si>
    <t xml:space="preserve"> 591/1994</t>
  </si>
  <si>
    <t>Фрукт</t>
  </si>
  <si>
    <t>Солянка с филекуры со сметаной</t>
  </si>
  <si>
    <t>Макаронные изделия с соусом болоньезе</t>
  </si>
  <si>
    <t xml:space="preserve"> 150/100</t>
  </si>
  <si>
    <t xml:space="preserve"> ттк451</t>
  </si>
  <si>
    <t xml:space="preserve"> ттк453</t>
  </si>
  <si>
    <t>Компот из кураги</t>
  </si>
  <si>
    <t xml:space="preserve"> 638/199</t>
  </si>
  <si>
    <t>Тефтели "Ежики" из мяса в соусе</t>
  </si>
  <si>
    <t xml:space="preserve"> ттк230</t>
  </si>
  <si>
    <t>Чай лимонный</t>
  </si>
  <si>
    <t xml:space="preserve"> ттк420</t>
  </si>
  <si>
    <t>Суп с макаронными изделиями</t>
  </si>
  <si>
    <t xml:space="preserve"> 139/199</t>
  </si>
  <si>
    <t>Компот "Здоровье" из яблок с ягодами</t>
  </si>
  <si>
    <t xml:space="preserve"> ттк270</t>
  </si>
  <si>
    <t>Каша пшенная молочная с маслом</t>
  </si>
  <si>
    <t>Чай с молоком</t>
  </si>
  <si>
    <t xml:space="preserve"> 630/1994</t>
  </si>
  <si>
    <t xml:space="preserve">Хлеб ржаной </t>
  </si>
  <si>
    <t>Шницель из мяса с отрубями</t>
  </si>
  <si>
    <t>Каша гречневая вязкая</t>
  </si>
  <si>
    <t xml:space="preserve"> 25/8</t>
  </si>
  <si>
    <t xml:space="preserve"> 257/199</t>
  </si>
  <si>
    <t>Компот из ягод "Ассорти"</t>
  </si>
  <si>
    <t xml:space="preserve"> ттк302</t>
  </si>
  <si>
    <t>Биточекпо-сельски тушен в соусе том</t>
  </si>
  <si>
    <t xml:space="preserve"> 55/50</t>
  </si>
  <si>
    <t xml:space="preserve"> ттк293</t>
  </si>
  <si>
    <t>Компот из яблок с сухофруктами</t>
  </si>
  <si>
    <t xml:space="preserve"> ттк418</t>
  </si>
  <si>
    <t>Макаронные изделия отварные</t>
  </si>
  <si>
    <t>Колбаска куриная в соусе сметанном</t>
  </si>
  <si>
    <t xml:space="preserve"> ттк450</t>
  </si>
  <si>
    <t xml:space="preserve"> 469/1994</t>
  </si>
  <si>
    <t>Хлеб крестьянский витаминный</t>
  </si>
  <si>
    <t>Рассольник "Ленинградский" со сметаной</t>
  </si>
  <si>
    <t xml:space="preserve"> 129/1994</t>
  </si>
  <si>
    <t>Каша молочная рисовая</t>
  </si>
  <si>
    <t>Омлет натуральный с маслом сл.</t>
  </si>
  <si>
    <t>Кофейный напиток с молоком</t>
  </si>
  <si>
    <t xml:space="preserve"> 284/1994</t>
  </si>
  <si>
    <t xml:space="preserve"> ттк264</t>
  </si>
  <si>
    <t>Овощная подгарнировка</t>
  </si>
  <si>
    <t xml:space="preserve"> 250/10</t>
  </si>
  <si>
    <t>Суп-пюре из разных овощей с гренками</t>
  </si>
  <si>
    <t xml:space="preserve"> 167/199</t>
  </si>
  <si>
    <t>Плов из мяса с томатом с куркумой</t>
  </si>
  <si>
    <t xml:space="preserve"> ттк360</t>
  </si>
  <si>
    <t>ттк263</t>
  </si>
  <si>
    <t>Колобки рыбные тушеные в молочном соусе</t>
  </si>
  <si>
    <t>50/50</t>
  </si>
  <si>
    <t>ттк455</t>
  </si>
  <si>
    <t>Биточек по-сельски тушен в соусе том</t>
  </si>
  <si>
    <t>628/1994</t>
  </si>
  <si>
    <t>Супиз овощей с зелен. горошком со сметаной</t>
  </si>
  <si>
    <t>200/5</t>
  </si>
  <si>
    <t>132/199</t>
  </si>
  <si>
    <t>ттк270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</si>
</sst>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14" fontId="1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7" sqref="Q1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1">
        <v>107</v>
      </c>
      <c r="D1" s="62"/>
      <c r="E1" s="62"/>
      <c r="F1" s="12" t="s">
        <v>16</v>
      </c>
      <c r="G1" s="2" t="s">
        <v>17</v>
      </c>
      <c r="H1" s="63" t="s">
        <v>56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3" t="s">
        <v>57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5.89</v>
      </c>
      <c r="H6" s="40">
        <v>5.38</v>
      </c>
      <c r="I6" s="40">
        <v>27.01</v>
      </c>
      <c r="J6" s="40">
        <v>164.13</v>
      </c>
      <c r="K6" s="53" t="s">
        <v>43</v>
      </c>
      <c r="L6" s="40"/>
    </row>
    <row r="7" spans="1:12" ht="15">
      <c r="A7" s="23"/>
      <c r="B7" s="15"/>
      <c r="C7" s="11"/>
      <c r="D7" s="6"/>
      <c r="E7" s="42" t="s">
        <v>42</v>
      </c>
      <c r="F7" s="52" t="s">
        <v>44</v>
      </c>
      <c r="G7" s="43">
        <v>3.7</v>
      </c>
      <c r="H7" s="43">
        <v>10.01</v>
      </c>
      <c r="I7" s="43">
        <v>5.17</v>
      </c>
      <c r="J7" s="43">
        <v>114.71</v>
      </c>
      <c r="K7" s="51" t="s">
        <v>43</v>
      </c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3.74</v>
      </c>
      <c r="H8" s="43">
        <v>3.34</v>
      </c>
      <c r="I8" s="43">
        <v>17.809999999999999</v>
      </c>
      <c r="J8" s="43">
        <v>133.77000000000001</v>
      </c>
      <c r="K8" s="55" t="s">
        <v>46</v>
      </c>
      <c r="L8" s="43"/>
    </row>
    <row r="9" spans="1:12" ht="15">
      <c r="A9" s="23"/>
      <c r="B9" s="15"/>
      <c r="C9" s="11"/>
      <c r="D9" s="7" t="s">
        <v>23</v>
      </c>
      <c r="E9" s="54" t="s">
        <v>45</v>
      </c>
      <c r="F9" s="43">
        <v>25</v>
      </c>
      <c r="G9" s="43">
        <v>2</v>
      </c>
      <c r="H9" s="43">
        <v>0.87</v>
      </c>
      <c r="I9" s="43">
        <v>11.75</v>
      </c>
      <c r="J9" s="43">
        <v>65.63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>
        <v>100</v>
      </c>
      <c r="G10" s="43">
        <v>0.4</v>
      </c>
      <c r="H10" s="43">
        <v>0</v>
      </c>
      <c r="I10" s="43">
        <v>11.6</v>
      </c>
      <c r="J10" s="43">
        <v>48.68</v>
      </c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325</v>
      </c>
      <c r="G13" s="19">
        <f t="shared" ref="G13:J13" si="0">SUM(G6:G12)</f>
        <v>15.73</v>
      </c>
      <c r="H13" s="19">
        <f t="shared" si="0"/>
        <v>19.600000000000001</v>
      </c>
      <c r="I13" s="19">
        <f t="shared" si="0"/>
        <v>73.339999999999989</v>
      </c>
      <c r="J13" s="19">
        <f t="shared" si="0"/>
        <v>526.91999999999996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 t="s">
        <v>47</v>
      </c>
      <c r="F14" s="43">
        <v>30</v>
      </c>
      <c r="G14" s="43">
        <v>0.32</v>
      </c>
      <c r="H14" s="43">
        <v>0.06</v>
      </c>
      <c r="I14" s="43">
        <v>1.1200000000000001</v>
      </c>
      <c r="J14" s="43">
        <v>7.62</v>
      </c>
      <c r="K14" s="55" t="s">
        <v>48</v>
      </c>
      <c r="L14" s="43"/>
    </row>
    <row r="15" spans="1:12" ht="15">
      <c r="A15" s="23"/>
      <c r="B15" s="15"/>
      <c r="C15" s="11"/>
      <c r="D15" s="7" t="s">
        <v>27</v>
      </c>
      <c r="E15" s="54" t="s">
        <v>49</v>
      </c>
      <c r="F15" s="43">
        <v>250</v>
      </c>
      <c r="G15" s="43">
        <v>5.54</v>
      </c>
      <c r="H15" s="43">
        <v>5.93</v>
      </c>
      <c r="I15" s="43">
        <v>20.78</v>
      </c>
      <c r="J15" s="43">
        <v>164.06</v>
      </c>
      <c r="K15" s="55" t="s">
        <v>50</v>
      </c>
      <c r="L15" s="43"/>
    </row>
    <row r="16" spans="1:12" ht="15">
      <c r="A16" s="23"/>
      <c r="B16" s="15"/>
      <c r="C16" s="11"/>
      <c r="D16" s="7" t="s">
        <v>28</v>
      </c>
      <c r="E16" s="54" t="s">
        <v>51</v>
      </c>
      <c r="F16" s="43">
        <v>150</v>
      </c>
      <c r="G16" s="43">
        <v>12.75</v>
      </c>
      <c r="H16" s="43">
        <v>17.23</v>
      </c>
      <c r="I16" s="43">
        <v>31</v>
      </c>
      <c r="J16" s="43">
        <v>306</v>
      </c>
      <c r="K16" s="55" t="s">
        <v>52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54" t="s">
        <v>53</v>
      </c>
      <c r="F18" s="43">
        <v>200</v>
      </c>
      <c r="G18" s="43">
        <v>0.72</v>
      </c>
      <c r="H18" s="43">
        <v>0.03</v>
      </c>
      <c r="I18" s="43">
        <v>21.09</v>
      </c>
      <c r="J18" s="43">
        <v>88.19</v>
      </c>
      <c r="K18" s="55" t="s">
        <v>54</v>
      </c>
      <c r="L18" s="43"/>
    </row>
    <row r="19" spans="1:12" ht="15">
      <c r="A19" s="23"/>
      <c r="B19" s="15"/>
      <c r="C19" s="11"/>
      <c r="D19" s="7" t="s">
        <v>31</v>
      </c>
      <c r="E19" s="54" t="s">
        <v>55</v>
      </c>
      <c r="F19" s="43">
        <v>25</v>
      </c>
      <c r="G19" s="43">
        <v>1.65</v>
      </c>
      <c r="H19" s="43">
        <v>0.3</v>
      </c>
      <c r="I19" s="43">
        <v>8.35</v>
      </c>
      <c r="J19" s="43">
        <v>48.35</v>
      </c>
      <c r="K19" s="44"/>
      <c r="L19" s="43"/>
    </row>
    <row r="20" spans="1:12" ht="15">
      <c r="A20" s="23"/>
      <c r="B20" s="15"/>
      <c r="C20" s="11"/>
      <c r="D20" s="7" t="s">
        <v>32</v>
      </c>
      <c r="E20" s="54" t="s">
        <v>45</v>
      </c>
      <c r="F20" s="43">
        <v>50</v>
      </c>
      <c r="G20" s="43">
        <v>4</v>
      </c>
      <c r="H20" s="43">
        <v>1.74</v>
      </c>
      <c r="I20" s="43">
        <v>23.5</v>
      </c>
      <c r="J20" s="43">
        <v>131.26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2">SUM(G14:G22)</f>
        <v>24.979999999999997</v>
      </c>
      <c r="H23" s="19">
        <f t="shared" si="2"/>
        <v>25.29</v>
      </c>
      <c r="I23" s="19">
        <f t="shared" si="2"/>
        <v>105.84</v>
      </c>
      <c r="J23" s="19">
        <f t="shared" si="2"/>
        <v>745.48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5" t="s">
        <v>4</v>
      </c>
      <c r="D24" s="66"/>
      <c r="E24" s="31"/>
      <c r="F24" s="32">
        <f>F13+F23</f>
        <v>1030</v>
      </c>
      <c r="G24" s="32">
        <f t="shared" ref="G24:J24" si="4">G13+G23</f>
        <v>40.709999999999994</v>
      </c>
      <c r="H24" s="32">
        <f t="shared" si="4"/>
        <v>44.89</v>
      </c>
      <c r="I24" s="32">
        <f t="shared" si="4"/>
        <v>179.18</v>
      </c>
      <c r="J24" s="32">
        <f t="shared" si="4"/>
        <v>1272.4000000000001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6" t="s">
        <v>58</v>
      </c>
      <c r="F25" s="57" t="s">
        <v>59</v>
      </c>
      <c r="G25" s="40">
        <v>9.4600000000000009</v>
      </c>
      <c r="H25" s="40">
        <v>12.43</v>
      </c>
      <c r="I25" s="40">
        <v>17.37</v>
      </c>
      <c r="J25" s="40">
        <v>198.63</v>
      </c>
      <c r="K25" s="58" t="s">
        <v>60</v>
      </c>
      <c r="L25" s="40"/>
    </row>
    <row r="26" spans="1:12" ht="15">
      <c r="A26" s="14"/>
      <c r="B26" s="15"/>
      <c r="C26" s="11"/>
      <c r="D26" s="59" t="s">
        <v>29</v>
      </c>
      <c r="E26" s="54" t="s">
        <v>61</v>
      </c>
      <c r="F26" s="43">
        <v>150</v>
      </c>
      <c r="G26" s="43">
        <v>3.1</v>
      </c>
      <c r="H26" s="43">
        <v>3.66</v>
      </c>
      <c r="I26" s="43">
        <v>20.37</v>
      </c>
      <c r="J26" s="43">
        <v>132.58000000000001</v>
      </c>
      <c r="K26" s="55" t="s">
        <v>62</v>
      </c>
      <c r="L26" s="43"/>
    </row>
    <row r="27" spans="1:12" ht="15">
      <c r="A27" s="14"/>
      <c r="B27" s="15"/>
      <c r="C27" s="11"/>
      <c r="D27" s="7" t="s">
        <v>22</v>
      </c>
      <c r="E27" s="54" t="s">
        <v>63</v>
      </c>
      <c r="F27" s="43">
        <v>200</v>
      </c>
      <c r="G27" s="43">
        <v>0.08</v>
      </c>
      <c r="H27" s="43">
        <v>0.02</v>
      </c>
      <c r="I27" s="43">
        <v>9.8000000000000007</v>
      </c>
      <c r="J27" s="60" t="s">
        <v>64</v>
      </c>
      <c r="K27" s="55" t="s">
        <v>65</v>
      </c>
      <c r="L27" s="43"/>
    </row>
    <row r="28" spans="1:12" ht="15">
      <c r="A28" s="14"/>
      <c r="B28" s="15"/>
      <c r="C28" s="11"/>
      <c r="D28" s="7" t="s">
        <v>23</v>
      </c>
      <c r="E28" s="54" t="s">
        <v>66</v>
      </c>
      <c r="F28" s="43">
        <v>30</v>
      </c>
      <c r="G28" s="43">
        <v>1.98</v>
      </c>
      <c r="H28" s="43">
        <v>0.19</v>
      </c>
      <c r="I28" s="43">
        <v>14.02</v>
      </c>
      <c r="J28" s="43">
        <v>67.17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9" t="s">
        <v>23</v>
      </c>
      <c r="E30" s="54" t="s">
        <v>55</v>
      </c>
      <c r="F30" s="43">
        <v>25</v>
      </c>
      <c r="G30" s="43">
        <v>1.65</v>
      </c>
      <c r="H30" s="43">
        <v>0.3</v>
      </c>
      <c r="I30" s="43">
        <v>8.35</v>
      </c>
      <c r="J30" s="43">
        <v>48.35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405</v>
      </c>
      <c r="G32" s="19">
        <f t="shared" ref="G32" si="6">SUM(G25:G31)</f>
        <v>16.27</v>
      </c>
      <c r="H32" s="19">
        <f t="shared" ref="H32" si="7">SUM(H25:H31)</f>
        <v>16.600000000000001</v>
      </c>
      <c r="I32" s="19">
        <f t="shared" ref="I32" si="8">SUM(I25:I31)</f>
        <v>69.91</v>
      </c>
      <c r="J32" s="19">
        <f t="shared" ref="J32:L32" si="9">SUM(J25:J31)</f>
        <v>446.73000000000008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54" t="s">
        <v>67</v>
      </c>
      <c r="F34" s="60" t="s">
        <v>68</v>
      </c>
      <c r="G34" s="43">
        <v>3.7</v>
      </c>
      <c r="H34" s="43">
        <v>8.16</v>
      </c>
      <c r="I34" s="43">
        <v>23.78</v>
      </c>
      <c r="J34" s="43">
        <v>152.72</v>
      </c>
      <c r="K34" s="55" t="s">
        <v>69</v>
      </c>
      <c r="L34" s="43"/>
    </row>
    <row r="35" spans="1:12" ht="15">
      <c r="A35" s="14"/>
      <c r="B35" s="15"/>
      <c r="C35" s="11"/>
      <c r="D35" s="7" t="s">
        <v>28</v>
      </c>
      <c r="E35" s="54" t="s">
        <v>70</v>
      </c>
      <c r="F35" s="60" t="s">
        <v>59</v>
      </c>
      <c r="G35" s="43">
        <v>9.4600000000000009</v>
      </c>
      <c r="H35" s="43">
        <v>12.43</v>
      </c>
      <c r="I35" s="43">
        <v>17.37</v>
      </c>
      <c r="J35" s="43">
        <v>198.63</v>
      </c>
      <c r="K35" s="55" t="s">
        <v>60</v>
      </c>
      <c r="L35" s="43"/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3.1</v>
      </c>
      <c r="H36" s="43">
        <v>3.66</v>
      </c>
      <c r="I36" s="43">
        <v>20.37</v>
      </c>
      <c r="J36" s="43">
        <v>132.58000000000001</v>
      </c>
      <c r="K36" s="44" t="s">
        <v>62</v>
      </c>
      <c r="L36" s="43"/>
    </row>
    <row r="37" spans="1:12" ht="15">
      <c r="A37" s="14"/>
      <c r="B37" s="15"/>
      <c r="C37" s="11"/>
      <c r="D37" s="7" t="s">
        <v>30</v>
      </c>
      <c r="E37" s="54" t="s">
        <v>71</v>
      </c>
      <c r="F37" s="43">
        <v>200</v>
      </c>
      <c r="G37" s="43">
        <v>1.02</v>
      </c>
      <c r="H37" s="43">
        <v>0.06</v>
      </c>
      <c r="I37" s="43">
        <v>19.760000000000002</v>
      </c>
      <c r="J37" s="43">
        <v>87.6</v>
      </c>
      <c r="K37" s="55" t="s">
        <v>72</v>
      </c>
      <c r="L37" s="43"/>
    </row>
    <row r="38" spans="1:12" ht="15">
      <c r="A38" s="14"/>
      <c r="B38" s="15"/>
      <c r="C38" s="11"/>
      <c r="D38" s="7" t="s">
        <v>31</v>
      </c>
      <c r="E38" s="54" t="s">
        <v>66</v>
      </c>
      <c r="F38" s="43">
        <v>30</v>
      </c>
      <c r="G38" s="43">
        <v>1.98</v>
      </c>
      <c r="H38" s="43">
        <v>0.19</v>
      </c>
      <c r="I38" s="43">
        <v>14.02</v>
      </c>
      <c r="J38" s="43">
        <v>67.17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50</v>
      </c>
      <c r="G39" s="43">
        <v>3.3</v>
      </c>
      <c r="H39" s="43">
        <v>0.6</v>
      </c>
      <c r="I39" s="43">
        <v>16.7</v>
      </c>
      <c r="J39" s="43">
        <v>96.69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430</v>
      </c>
      <c r="G42" s="19">
        <f t="shared" ref="G42" si="10">SUM(G33:G41)</f>
        <v>22.560000000000002</v>
      </c>
      <c r="H42" s="19">
        <f t="shared" ref="H42" si="11">SUM(H33:H41)</f>
        <v>25.1</v>
      </c>
      <c r="I42" s="19">
        <f t="shared" ref="I42" si="12">SUM(I33:I41)</f>
        <v>112.00000000000001</v>
      </c>
      <c r="J42" s="19">
        <f t="shared" ref="J42:L42" si="13">SUM(J33:J41)</f>
        <v>735.3900000000001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5" t="s">
        <v>4</v>
      </c>
      <c r="D43" s="66"/>
      <c r="E43" s="31"/>
      <c r="F43" s="32">
        <f>F32+F42</f>
        <v>835</v>
      </c>
      <c r="G43" s="32">
        <f t="shared" ref="G43" si="14">G32+G42</f>
        <v>38.83</v>
      </c>
      <c r="H43" s="32">
        <f t="shared" ref="H43" si="15">H32+H42</f>
        <v>41.7</v>
      </c>
      <c r="I43" s="32">
        <f t="shared" ref="I43" si="16">I32+I42</f>
        <v>181.91000000000003</v>
      </c>
      <c r="J43" s="32">
        <f t="shared" ref="J43:L43" si="17">J32+J42</f>
        <v>1182.1200000000001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6" t="s">
        <v>73</v>
      </c>
      <c r="F44" s="57" t="s">
        <v>59</v>
      </c>
      <c r="G44" s="40">
        <v>10.51</v>
      </c>
      <c r="H44" s="40">
        <v>12.43</v>
      </c>
      <c r="I44" s="40">
        <v>7.16</v>
      </c>
      <c r="J44" s="40">
        <v>179.5</v>
      </c>
      <c r="K44" s="58" t="s">
        <v>74</v>
      </c>
      <c r="L44" s="40"/>
    </row>
    <row r="45" spans="1:12" ht="15">
      <c r="A45" s="23"/>
      <c r="B45" s="15"/>
      <c r="C45" s="11"/>
      <c r="D45" s="6"/>
      <c r="E45" s="54" t="s">
        <v>75</v>
      </c>
      <c r="F45" s="43">
        <v>150</v>
      </c>
      <c r="G45" s="43">
        <v>3.63</v>
      </c>
      <c r="H45" s="43">
        <v>3.18</v>
      </c>
      <c r="I45" s="43">
        <v>38.26</v>
      </c>
      <c r="J45" s="43">
        <v>196.75</v>
      </c>
      <c r="K45" s="55" t="s">
        <v>76</v>
      </c>
      <c r="L45" s="43"/>
    </row>
    <row r="46" spans="1:12" ht="15">
      <c r="A46" s="23"/>
      <c r="B46" s="15"/>
      <c r="C46" s="11"/>
      <c r="D46" s="7" t="s">
        <v>22</v>
      </c>
      <c r="E46" s="54" t="s">
        <v>77</v>
      </c>
      <c r="F46" s="43">
        <v>200</v>
      </c>
      <c r="G46" s="43">
        <v>0</v>
      </c>
      <c r="H46" s="43">
        <v>0</v>
      </c>
      <c r="I46" s="43">
        <v>13.1</v>
      </c>
      <c r="J46" s="43">
        <v>56</v>
      </c>
      <c r="K46" s="55" t="s">
        <v>78</v>
      </c>
      <c r="L46" s="43"/>
    </row>
    <row r="47" spans="1:12" ht="15">
      <c r="A47" s="23"/>
      <c r="B47" s="15"/>
      <c r="C47" s="11"/>
      <c r="D47" s="7" t="s">
        <v>23</v>
      </c>
      <c r="E47" s="42" t="s">
        <v>66</v>
      </c>
      <c r="F47" s="43">
        <v>30</v>
      </c>
      <c r="G47" s="43">
        <v>1.98</v>
      </c>
      <c r="H47" s="43">
        <v>0.19</v>
      </c>
      <c r="I47" s="43">
        <v>14.02</v>
      </c>
      <c r="J47" s="43">
        <v>67.17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 t="s">
        <v>55</v>
      </c>
      <c r="F49" s="43">
        <v>25</v>
      </c>
      <c r="G49" s="43">
        <v>1.65</v>
      </c>
      <c r="H49" s="43">
        <v>0.3</v>
      </c>
      <c r="I49" s="43">
        <v>8.35</v>
      </c>
      <c r="J49" s="43">
        <v>48.35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405</v>
      </c>
      <c r="G51" s="19">
        <f t="shared" ref="G51" si="18">SUM(G44:G50)</f>
        <v>17.77</v>
      </c>
      <c r="H51" s="19">
        <f t="shared" ref="H51" si="19">SUM(H44:H50)</f>
        <v>16.099999999999998</v>
      </c>
      <c r="I51" s="19">
        <f t="shared" ref="I51" si="20">SUM(I44:I50)</f>
        <v>80.89</v>
      </c>
      <c r="J51" s="19">
        <f t="shared" ref="J51:L51" si="21">SUM(J44:J50)</f>
        <v>547.77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54" t="s">
        <v>79</v>
      </c>
      <c r="F53" s="60" t="s">
        <v>68</v>
      </c>
      <c r="G53" s="43">
        <v>3.7</v>
      </c>
      <c r="H53" s="43">
        <v>7.08</v>
      </c>
      <c r="I53" s="43">
        <v>12.13</v>
      </c>
      <c r="J53" s="43">
        <v>159.72</v>
      </c>
      <c r="K53" s="55" t="s">
        <v>80</v>
      </c>
      <c r="L53" s="43"/>
    </row>
    <row r="54" spans="1:12" ht="15">
      <c r="A54" s="23"/>
      <c r="B54" s="15"/>
      <c r="C54" s="11"/>
      <c r="D54" s="7" t="s">
        <v>28</v>
      </c>
      <c r="E54" s="54" t="s">
        <v>81</v>
      </c>
      <c r="F54" s="60" t="s">
        <v>59</v>
      </c>
      <c r="G54" s="43">
        <v>13.82</v>
      </c>
      <c r="H54" s="43">
        <v>18.87</v>
      </c>
      <c r="I54" s="43">
        <v>9.92</v>
      </c>
      <c r="J54" s="43">
        <v>218.81</v>
      </c>
      <c r="K54" s="55" t="s">
        <v>82</v>
      </c>
      <c r="L54" s="43"/>
    </row>
    <row r="55" spans="1:12" ht="15">
      <c r="A55" s="23"/>
      <c r="B55" s="15"/>
      <c r="C55" s="11"/>
      <c r="D55" s="7" t="s">
        <v>29</v>
      </c>
      <c r="E55" s="54" t="s">
        <v>75</v>
      </c>
      <c r="F55" s="43">
        <v>150</v>
      </c>
      <c r="G55" s="43">
        <v>3.63</v>
      </c>
      <c r="H55" s="43">
        <v>3.18</v>
      </c>
      <c r="I55" s="43">
        <v>38.26</v>
      </c>
      <c r="J55" s="43">
        <v>196.75</v>
      </c>
      <c r="K55" s="44" t="s">
        <v>76</v>
      </c>
      <c r="L55" s="43"/>
    </row>
    <row r="56" spans="1:12" ht="15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13.1</v>
      </c>
      <c r="J56" s="43">
        <v>56</v>
      </c>
      <c r="K56" s="44" t="s">
        <v>78</v>
      </c>
      <c r="L56" s="43"/>
    </row>
    <row r="57" spans="1:12" ht="15">
      <c r="A57" s="23"/>
      <c r="B57" s="15"/>
      <c r="C57" s="11"/>
      <c r="D57" s="7" t="s">
        <v>31</v>
      </c>
      <c r="E57" s="42" t="s">
        <v>66</v>
      </c>
      <c r="F57" s="43">
        <v>30</v>
      </c>
      <c r="G57" s="43">
        <v>1.98</v>
      </c>
      <c r="H57" s="43">
        <v>0.19</v>
      </c>
      <c r="I57" s="43">
        <v>14.02</v>
      </c>
      <c r="J57" s="43">
        <v>67.17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50</v>
      </c>
      <c r="G58" s="43">
        <v>3.3</v>
      </c>
      <c r="H58" s="43">
        <v>0.6</v>
      </c>
      <c r="I58" s="43">
        <v>16.7</v>
      </c>
      <c r="J58" s="43">
        <v>96.69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430</v>
      </c>
      <c r="G61" s="19">
        <f t="shared" ref="G61" si="22">SUM(G52:G60)</f>
        <v>26.43</v>
      </c>
      <c r="H61" s="19">
        <f t="shared" ref="H61" si="23">SUM(H52:H60)</f>
        <v>29.920000000000005</v>
      </c>
      <c r="I61" s="19">
        <f t="shared" ref="I61" si="24">SUM(I52:I60)</f>
        <v>104.13</v>
      </c>
      <c r="J61" s="19">
        <f t="shared" ref="J61:L61" si="25">SUM(J52:J60)</f>
        <v>795.13999999999987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5" t="s">
        <v>4</v>
      </c>
      <c r="D62" s="66"/>
      <c r="E62" s="31"/>
      <c r="F62" s="32">
        <f>F51+F61</f>
        <v>835</v>
      </c>
      <c r="G62" s="32">
        <f t="shared" ref="G62" si="26">G51+G61</f>
        <v>44.2</v>
      </c>
      <c r="H62" s="32">
        <f t="shared" ref="H62" si="27">H51+H61</f>
        <v>46.02</v>
      </c>
      <c r="I62" s="32">
        <f t="shared" ref="I62" si="28">I51+I61</f>
        <v>185.01999999999998</v>
      </c>
      <c r="J62" s="32">
        <f t="shared" ref="J62:L62" si="29">J51+J61</f>
        <v>1342.9099999999999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6" t="s">
        <v>83</v>
      </c>
      <c r="F63" s="57" t="s">
        <v>84</v>
      </c>
      <c r="G63" s="40">
        <v>5.89</v>
      </c>
      <c r="H63" s="40">
        <v>5.38</v>
      </c>
      <c r="I63" s="40">
        <v>27.01</v>
      </c>
      <c r="J63" s="40">
        <v>164.13</v>
      </c>
      <c r="K63" s="58" t="s">
        <v>85</v>
      </c>
      <c r="L63" s="40"/>
    </row>
    <row r="64" spans="1:12" ht="15">
      <c r="A64" s="23"/>
      <c r="B64" s="15"/>
      <c r="C64" s="11"/>
      <c r="D64" s="6"/>
      <c r="E64" s="54" t="s">
        <v>86</v>
      </c>
      <c r="F64" s="60" t="s">
        <v>87</v>
      </c>
      <c r="G64" s="43">
        <v>3.7</v>
      </c>
      <c r="H64" s="43">
        <v>10.01</v>
      </c>
      <c r="I64" s="43">
        <v>5.17</v>
      </c>
      <c r="J64" s="43">
        <v>114.71</v>
      </c>
      <c r="K64" s="55" t="s">
        <v>43</v>
      </c>
      <c r="L64" s="43"/>
    </row>
    <row r="65" spans="1:12" ht="15">
      <c r="A65" s="23"/>
      <c r="B65" s="15"/>
      <c r="C65" s="11"/>
      <c r="D65" s="7" t="s">
        <v>22</v>
      </c>
      <c r="E65" s="54" t="s">
        <v>88</v>
      </c>
      <c r="F65" s="43">
        <v>200</v>
      </c>
      <c r="G65" s="43">
        <v>0</v>
      </c>
      <c r="H65" s="43">
        <v>0</v>
      </c>
      <c r="I65" s="43">
        <v>18.600000000000001</v>
      </c>
      <c r="J65" s="43">
        <v>70.680000000000007</v>
      </c>
      <c r="K65" s="55" t="s">
        <v>89</v>
      </c>
      <c r="L65" s="43"/>
    </row>
    <row r="66" spans="1:12" ht="15">
      <c r="A66" s="23"/>
      <c r="B66" s="15"/>
      <c r="C66" s="11"/>
      <c r="D66" s="7" t="s">
        <v>23</v>
      </c>
      <c r="E66" s="54" t="s">
        <v>45</v>
      </c>
      <c r="F66" s="43">
        <v>25</v>
      </c>
      <c r="G66" s="43">
        <v>2</v>
      </c>
      <c r="H66" s="43">
        <v>0.87</v>
      </c>
      <c r="I66" s="43">
        <v>11.75</v>
      </c>
      <c r="J66" s="43">
        <v>65.63</v>
      </c>
      <c r="K66" s="44"/>
      <c r="L66" s="43"/>
    </row>
    <row r="67" spans="1:12" ht="15">
      <c r="A67" s="23"/>
      <c r="B67" s="15"/>
      <c r="C67" s="11"/>
      <c r="D67" s="7" t="s">
        <v>24</v>
      </c>
      <c r="E67" s="54" t="s">
        <v>90</v>
      </c>
      <c r="F67" s="43">
        <v>100</v>
      </c>
      <c r="G67" s="43">
        <v>0.4</v>
      </c>
      <c r="H67" s="43">
        <v>0</v>
      </c>
      <c r="I67" s="43">
        <v>11.6</v>
      </c>
      <c r="J67" s="43">
        <v>48.68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325</v>
      </c>
      <c r="G70" s="19">
        <f t="shared" ref="G70" si="30">SUM(G63:G69)</f>
        <v>11.99</v>
      </c>
      <c r="H70" s="19">
        <f t="shared" ref="H70" si="31">SUM(H63:H69)</f>
        <v>16.260000000000002</v>
      </c>
      <c r="I70" s="19">
        <f t="shared" ref="I70" si="32">SUM(I63:I69)</f>
        <v>74.13</v>
      </c>
      <c r="J70" s="19">
        <f t="shared" ref="J70:L70" si="33">SUM(J63:J69)</f>
        <v>463.83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54" t="s">
        <v>91</v>
      </c>
      <c r="F72" s="60" t="s">
        <v>68</v>
      </c>
      <c r="G72" s="43">
        <v>5.27</v>
      </c>
      <c r="H72" s="43">
        <v>7.97</v>
      </c>
      <c r="I72" s="43">
        <v>8.73</v>
      </c>
      <c r="J72" s="43">
        <v>81.2</v>
      </c>
      <c r="K72" s="55" t="s">
        <v>94</v>
      </c>
      <c r="L72" s="43"/>
    </row>
    <row r="73" spans="1:12" ht="15">
      <c r="A73" s="23"/>
      <c r="B73" s="15"/>
      <c r="C73" s="11"/>
      <c r="D73" s="7" t="s">
        <v>28</v>
      </c>
      <c r="E73" s="54" t="s">
        <v>92</v>
      </c>
      <c r="F73" s="60" t="s">
        <v>93</v>
      </c>
      <c r="G73" s="43">
        <v>14.75</v>
      </c>
      <c r="H73" s="43">
        <v>18.579999999999998</v>
      </c>
      <c r="I73" s="43">
        <v>41.3</v>
      </c>
      <c r="J73" s="43">
        <v>404.16</v>
      </c>
      <c r="K73" s="55" t="s">
        <v>95</v>
      </c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54" t="s">
        <v>96</v>
      </c>
      <c r="F75" s="43">
        <v>200</v>
      </c>
      <c r="G75" s="43">
        <v>1.02</v>
      </c>
      <c r="H75" s="43">
        <v>0.06</v>
      </c>
      <c r="I75" s="43">
        <v>19.760000000000002</v>
      </c>
      <c r="J75" s="43">
        <v>87.6</v>
      </c>
      <c r="K75" s="55" t="s">
        <v>97</v>
      </c>
      <c r="L75" s="43"/>
    </row>
    <row r="76" spans="1:12" ht="15">
      <c r="A76" s="23"/>
      <c r="B76" s="15"/>
      <c r="C76" s="11"/>
      <c r="D76" s="7" t="s">
        <v>31</v>
      </c>
      <c r="E76" s="42" t="s">
        <v>66</v>
      </c>
      <c r="F76" s="43">
        <v>30</v>
      </c>
      <c r="G76" s="43">
        <v>1.98</v>
      </c>
      <c r="H76" s="43">
        <v>0.19</v>
      </c>
      <c r="I76" s="43">
        <v>14.02</v>
      </c>
      <c r="J76" s="43">
        <v>67.17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50</v>
      </c>
      <c r="G77" s="43">
        <v>3.3</v>
      </c>
      <c r="H77" s="43">
        <v>0.6</v>
      </c>
      <c r="I77" s="43">
        <v>16.7</v>
      </c>
      <c r="J77" s="43">
        <v>96.69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280</v>
      </c>
      <c r="G80" s="19">
        <f t="shared" ref="G80" si="34">SUM(G71:G79)</f>
        <v>26.32</v>
      </c>
      <c r="H80" s="19">
        <f t="shared" ref="H80" si="35">SUM(H71:H79)</f>
        <v>27.4</v>
      </c>
      <c r="I80" s="19">
        <f t="shared" ref="I80" si="36">SUM(I71:I79)</f>
        <v>100.51</v>
      </c>
      <c r="J80" s="19">
        <f t="shared" ref="J80:L80" si="37">SUM(J71:J79)</f>
        <v>736.81999999999994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5" t="s">
        <v>4</v>
      </c>
      <c r="D81" s="66"/>
      <c r="E81" s="31"/>
      <c r="F81" s="32">
        <f>F70+F80</f>
        <v>605</v>
      </c>
      <c r="G81" s="32">
        <f t="shared" ref="G81" si="38">G70+G80</f>
        <v>38.31</v>
      </c>
      <c r="H81" s="32">
        <f t="shared" ref="H81" si="39">H70+H80</f>
        <v>43.66</v>
      </c>
      <c r="I81" s="32">
        <f t="shared" ref="I81" si="40">I70+I80</f>
        <v>174.64</v>
      </c>
      <c r="J81" s="32">
        <f t="shared" ref="J81:L81" si="41">J70+J80</f>
        <v>1200.6499999999999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6" t="s">
        <v>98</v>
      </c>
      <c r="F82" s="57" t="s">
        <v>59</v>
      </c>
      <c r="G82" s="40">
        <v>8.25</v>
      </c>
      <c r="H82" s="40">
        <v>11.2</v>
      </c>
      <c r="I82" s="40">
        <v>11.63</v>
      </c>
      <c r="J82" s="40">
        <v>176</v>
      </c>
      <c r="K82" s="58" t="s">
        <v>99</v>
      </c>
      <c r="L82" s="40"/>
    </row>
    <row r="83" spans="1:12" ht="15">
      <c r="A83" s="23"/>
      <c r="B83" s="15"/>
      <c r="C83" s="11"/>
      <c r="D83" s="6"/>
      <c r="E83" s="42" t="s">
        <v>61</v>
      </c>
      <c r="F83" s="43">
        <v>150</v>
      </c>
      <c r="G83" s="43">
        <v>3.1</v>
      </c>
      <c r="H83" s="43">
        <v>3.66</v>
      </c>
      <c r="I83" s="43">
        <v>20.37</v>
      </c>
      <c r="J83" s="43">
        <v>132.58000000000001</v>
      </c>
      <c r="K83" s="44" t="s">
        <v>62</v>
      </c>
      <c r="L83" s="43"/>
    </row>
    <row r="84" spans="1:12" ht="15">
      <c r="A84" s="23"/>
      <c r="B84" s="15"/>
      <c r="C84" s="11"/>
      <c r="D84" s="7" t="s">
        <v>22</v>
      </c>
      <c r="E84" s="54" t="s">
        <v>100</v>
      </c>
      <c r="F84" s="43">
        <v>200</v>
      </c>
      <c r="G84" s="43">
        <v>0.12</v>
      </c>
      <c r="H84" s="43">
        <v>0.03</v>
      </c>
      <c r="I84" s="43">
        <v>10.039999999999999</v>
      </c>
      <c r="J84" s="43">
        <v>40.01</v>
      </c>
      <c r="K84" s="55" t="s">
        <v>101</v>
      </c>
      <c r="L84" s="43"/>
    </row>
    <row r="85" spans="1:12" ht="15">
      <c r="A85" s="23"/>
      <c r="B85" s="15"/>
      <c r="C85" s="11"/>
      <c r="D85" s="7" t="s">
        <v>23</v>
      </c>
      <c r="E85" s="42" t="s">
        <v>66</v>
      </c>
      <c r="F85" s="43">
        <v>30</v>
      </c>
      <c r="G85" s="43">
        <v>1.98</v>
      </c>
      <c r="H85" s="43">
        <v>0.19</v>
      </c>
      <c r="I85" s="43">
        <v>14.02</v>
      </c>
      <c r="J85" s="43">
        <v>67.17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45</v>
      </c>
      <c r="F87" s="43">
        <v>25</v>
      </c>
      <c r="G87" s="43">
        <v>2</v>
      </c>
      <c r="H87" s="43">
        <v>0.87</v>
      </c>
      <c r="I87" s="43">
        <v>11.75</v>
      </c>
      <c r="J87" s="43">
        <v>65.63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405</v>
      </c>
      <c r="G89" s="19">
        <f t="shared" ref="G89" si="42">SUM(G82:G88)</f>
        <v>15.45</v>
      </c>
      <c r="H89" s="19">
        <f t="shared" ref="H89" si="43">SUM(H82:H88)</f>
        <v>15.949999999999998</v>
      </c>
      <c r="I89" s="19">
        <f t="shared" ref="I89" si="44">SUM(I82:I88)</f>
        <v>67.81</v>
      </c>
      <c r="J89" s="19">
        <f t="shared" ref="J89:L89" si="45">SUM(J82:J88)</f>
        <v>481.39000000000004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/>
      <c r="F90" s="43"/>
      <c r="G90" s="43"/>
      <c r="H90" s="43"/>
      <c r="I90" s="43"/>
      <c r="J90" s="43"/>
      <c r="K90" s="55"/>
      <c r="L90" s="43"/>
    </row>
    <row r="91" spans="1:12" ht="15">
      <c r="A91" s="23"/>
      <c r="B91" s="15"/>
      <c r="C91" s="11"/>
      <c r="D91" s="7" t="s">
        <v>27</v>
      </c>
      <c r="E91" s="42" t="s">
        <v>102</v>
      </c>
      <c r="F91" s="43">
        <v>200</v>
      </c>
      <c r="G91" s="43">
        <v>6.5</v>
      </c>
      <c r="H91" s="43">
        <v>8.5</v>
      </c>
      <c r="I91" s="43">
        <v>10.7</v>
      </c>
      <c r="J91" s="43">
        <v>120</v>
      </c>
      <c r="K91" s="44" t="s">
        <v>103</v>
      </c>
      <c r="L91" s="43"/>
    </row>
    <row r="92" spans="1:12" ht="15">
      <c r="A92" s="23"/>
      <c r="B92" s="15"/>
      <c r="C92" s="11"/>
      <c r="D92" s="7" t="s">
        <v>28</v>
      </c>
      <c r="E92" s="42" t="s">
        <v>98</v>
      </c>
      <c r="F92" s="43" t="s">
        <v>59</v>
      </c>
      <c r="G92" s="43">
        <v>8.25</v>
      </c>
      <c r="H92" s="43">
        <v>11.2</v>
      </c>
      <c r="I92" s="43">
        <v>11.63</v>
      </c>
      <c r="J92" s="43">
        <v>176</v>
      </c>
      <c r="K92" s="44" t="s">
        <v>99</v>
      </c>
      <c r="L92" s="43"/>
    </row>
    <row r="93" spans="1:12" ht="15">
      <c r="A93" s="23"/>
      <c r="B93" s="15"/>
      <c r="C93" s="11"/>
      <c r="D93" s="7" t="s">
        <v>29</v>
      </c>
      <c r="E93" s="42" t="s">
        <v>61</v>
      </c>
      <c r="F93" s="43">
        <v>150</v>
      </c>
      <c r="G93" s="43">
        <v>3.1</v>
      </c>
      <c r="H93" s="43">
        <v>3.66</v>
      </c>
      <c r="I93" s="43">
        <v>20.37</v>
      </c>
      <c r="J93" s="43">
        <v>132.58000000000001</v>
      </c>
      <c r="K93" s="44" t="s">
        <v>62</v>
      </c>
      <c r="L93" s="43"/>
    </row>
    <row r="94" spans="1:12" ht="15">
      <c r="A94" s="23"/>
      <c r="B94" s="15"/>
      <c r="C94" s="11"/>
      <c r="D94" s="7" t="s">
        <v>30</v>
      </c>
      <c r="E94" s="54" t="s">
        <v>104</v>
      </c>
      <c r="F94" s="43">
        <v>200</v>
      </c>
      <c r="G94" s="43">
        <v>0.15</v>
      </c>
      <c r="H94" s="43">
        <v>0.08</v>
      </c>
      <c r="I94" s="43">
        <v>26.52</v>
      </c>
      <c r="J94" s="43">
        <v>110.92</v>
      </c>
      <c r="K94" s="55" t="s">
        <v>105</v>
      </c>
      <c r="L94" s="43"/>
    </row>
    <row r="95" spans="1:12" ht="15">
      <c r="A95" s="23"/>
      <c r="B95" s="15"/>
      <c r="C95" s="11"/>
      <c r="D95" s="7" t="s">
        <v>31</v>
      </c>
      <c r="E95" s="54" t="s">
        <v>45</v>
      </c>
      <c r="F95" s="43">
        <v>25</v>
      </c>
      <c r="G95" s="43">
        <v>2</v>
      </c>
      <c r="H95" s="43">
        <v>0.87</v>
      </c>
      <c r="I95" s="43">
        <v>11.75</v>
      </c>
      <c r="J95" s="43">
        <v>65.63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66</v>
      </c>
      <c r="F96" s="43">
        <v>45</v>
      </c>
      <c r="G96" s="43">
        <v>2.97</v>
      </c>
      <c r="H96" s="43">
        <v>0.28000000000000003</v>
      </c>
      <c r="I96" s="43">
        <v>21.03</v>
      </c>
      <c r="J96" s="43">
        <v>100.75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620</v>
      </c>
      <c r="G99" s="19">
        <f>SUM(G90:G98)</f>
        <v>22.97</v>
      </c>
      <c r="H99" s="19">
        <f>SUM(H90:H98)</f>
        <v>24.59</v>
      </c>
      <c r="I99" s="19">
        <f>SUM(I90:I98)</f>
        <v>102</v>
      </c>
      <c r="J99" s="19">
        <f>SUM(J90:J98)</f>
        <v>705.88</v>
      </c>
      <c r="K99" s="25"/>
      <c r="L99" s="19">
        <f t="shared" ref="L99" si="46">SUM(L90:L98)</f>
        <v>0</v>
      </c>
    </row>
    <row r="100" spans="1:12" ht="15.75" customHeight="1">
      <c r="A100" s="29">
        <f>A82</f>
        <v>1</v>
      </c>
      <c r="B100" s="30">
        <f>B82</f>
        <v>5</v>
      </c>
      <c r="C100" s="65" t="s">
        <v>4</v>
      </c>
      <c r="D100" s="66"/>
      <c r="E100" s="31"/>
      <c r="F100" s="32">
        <f>F89+F99</f>
        <v>1025</v>
      </c>
      <c r="G100" s="32">
        <f t="shared" ref="G100" si="47">G89+G99</f>
        <v>38.42</v>
      </c>
      <c r="H100" s="32">
        <f t="shared" ref="H100" si="48">H89+H99</f>
        <v>40.54</v>
      </c>
      <c r="I100" s="32">
        <f t="shared" ref="I100" si="49">I89+I99</f>
        <v>169.81</v>
      </c>
      <c r="J100" s="32">
        <f t="shared" ref="J100:L100" si="50">J89+J99</f>
        <v>1187.27</v>
      </c>
      <c r="K100" s="32"/>
      <c r="L100" s="32">
        <f t="shared" si="50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6" t="s">
        <v>106</v>
      </c>
      <c r="F101" s="57" t="s">
        <v>68</v>
      </c>
      <c r="G101" s="40">
        <v>7.86</v>
      </c>
      <c r="H101" s="40">
        <v>7.18</v>
      </c>
      <c r="I101" s="40">
        <v>36.020000000000003</v>
      </c>
      <c r="J101" s="40">
        <v>232.18</v>
      </c>
      <c r="K101" s="41"/>
      <c r="L101" s="40"/>
    </row>
    <row r="102" spans="1:12" ht="15">
      <c r="A102" s="23"/>
      <c r="B102" s="15"/>
      <c r="C102" s="11"/>
      <c r="D102" s="6"/>
      <c r="E102" s="54" t="s">
        <v>86</v>
      </c>
      <c r="F102" s="43" t="s">
        <v>87</v>
      </c>
      <c r="G102" s="43">
        <v>3.7</v>
      </c>
      <c r="H102" s="43">
        <v>10.01</v>
      </c>
      <c r="I102" s="43">
        <v>5.17</v>
      </c>
      <c r="J102" s="43">
        <v>114.71</v>
      </c>
      <c r="K102" s="55" t="s">
        <v>43</v>
      </c>
      <c r="L102" s="43"/>
    </row>
    <row r="103" spans="1:12" ht="15">
      <c r="A103" s="23"/>
      <c r="B103" s="15"/>
      <c r="C103" s="11"/>
      <c r="D103" s="7" t="s">
        <v>22</v>
      </c>
      <c r="E103" s="54" t="s">
        <v>107</v>
      </c>
      <c r="F103" s="43">
        <v>200</v>
      </c>
      <c r="G103" s="43">
        <v>2.92</v>
      </c>
      <c r="H103" s="43">
        <v>3.16</v>
      </c>
      <c r="I103" s="43">
        <v>14.4</v>
      </c>
      <c r="J103" s="43">
        <v>95.2</v>
      </c>
      <c r="K103" s="55" t="s">
        <v>108</v>
      </c>
      <c r="L103" s="43"/>
    </row>
    <row r="104" spans="1:12" ht="15">
      <c r="A104" s="23"/>
      <c r="B104" s="15"/>
      <c r="C104" s="11"/>
      <c r="D104" s="7" t="s">
        <v>23</v>
      </c>
      <c r="E104" s="54" t="s">
        <v>109</v>
      </c>
      <c r="F104" s="43">
        <v>25</v>
      </c>
      <c r="G104" s="43">
        <v>1.65</v>
      </c>
      <c r="H104" s="43">
        <v>0.3</v>
      </c>
      <c r="I104" s="43">
        <v>8.35</v>
      </c>
      <c r="J104" s="43">
        <v>48.35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90</v>
      </c>
      <c r="F105" s="43">
        <v>100</v>
      </c>
      <c r="G105" s="43">
        <v>0.4</v>
      </c>
      <c r="H105" s="43">
        <v>0</v>
      </c>
      <c r="I105" s="43">
        <v>11.6</v>
      </c>
      <c r="J105" s="43">
        <v>48.68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325</v>
      </c>
      <c r="G108" s="19">
        <f t="shared" ref="G108:J108" si="51">SUM(G101:G107)</f>
        <v>16.529999999999998</v>
      </c>
      <c r="H108" s="19">
        <f t="shared" si="51"/>
        <v>20.65</v>
      </c>
      <c r="I108" s="19">
        <f t="shared" si="51"/>
        <v>75.540000000000006</v>
      </c>
      <c r="J108" s="19">
        <f t="shared" si="51"/>
        <v>539.12</v>
      </c>
      <c r="K108" s="25"/>
      <c r="L108" s="19">
        <f t="shared" ref="L108" si="52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/>
      <c r="F109" s="43"/>
      <c r="G109" s="43"/>
      <c r="H109" s="43"/>
      <c r="I109" s="43"/>
      <c r="J109" s="43"/>
      <c r="K109" s="55"/>
      <c r="L109" s="43"/>
    </row>
    <row r="110" spans="1:12" ht="15">
      <c r="A110" s="23"/>
      <c r="B110" s="15"/>
      <c r="C110" s="11"/>
      <c r="D110" s="7" t="s">
        <v>27</v>
      </c>
      <c r="E110" s="54" t="s">
        <v>49</v>
      </c>
      <c r="F110" s="43">
        <v>200</v>
      </c>
      <c r="G110" s="43">
        <v>4.43</v>
      </c>
      <c r="H110" s="43">
        <v>4.45</v>
      </c>
      <c r="I110" s="43">
        <v>16.63</v>
      </c>
      <c r="J110" s="43">
        <v>131.24</v>
      </c>
      <c r="K110" s="55" t="s">
        <v>50</v>
      </c>
      <c r="L110" s="43"/>
    </row>
    <row r="111" spans="1:12" ht="15">
      <c r="A111" s="23"/>
      <c r="B111" s="15"/>
      <c r="C111" s="11"/>
      <c r="D111" s="7" t="s">
        <v>28</v>
      </c>
      <c r="E111" s="54" t="s">
        <v>110</v>
      </c>
      <c r="F111" s="43">
        <v>100</v>
      </c>
      <c r="G111" s="43">
        <v>10.64</v>
      </c>
      <c r="H111" s="43">
        <v>16.02</v>
      </c>
      <c r="I111" s="43">
        <v>12.96</v>
      </c>
      <c r="J111" s="43">
        <v>249.03</v>
      </c>
      <c r="K111" s="55" t="s">
        <v>112</v>
      </c>
      <c r="L111" s="43"/>
    </row>
    <row r="112" spans="1:12" ht="15">
      <c r="A112" s="23"/>
      <c r="B112" s="15"/>
      <c r="C112" s="11"/>
      <c r="D112" s="7" t="s">
        <v>29</v>
      </c>
      <c r="E112" s="42" t="s">
        <v>111</v>
      </c>
      <c r="F112" s="43">
        <v>150</v>
      </c>
      <c r="G112" s="43">
        <v>4.32</v>
      </c>
      <c r="H112" s="43">
        <v>4.87</v>
      </c>
      <c r="I112" s="43">
        <v>26.7</v>
      </c>
      <c r="J112" s="43">
        <v>145.47999999999999</v>
      </c>
      <c r="K112" s="44" t="s">
        <v>113</v>
      </c>
      <c r="L112" s="43"/>
    </row>
    <row r="113" spans="1:12" ht="15">
      <c r="A113" s="23"/>
      <c r="B113" s="15"/>
      <c r="C113" s="11"/>
      <c r="D113" s="7" t="s">
        <v>30</v>
      </c>
      <c r="E113" s="54" t="s">
        <v>114</v>
      </c>
      <c r="F113" s="43">
        <v>200</v>
      </c>
      <c r="G113" s="43">
        <v>1.02</v>
      </c>
      <c r="H113" s="43">
        <v>0.06</v>
      </c>
      <c r="I113" s="43">
        <v>19.760000000000002</v>
      </c>
      <c r="J113" s="43">
        <v>87.6</v>
      </c>
      <c r="K113" s="55" t="s">
        <v>115</v>
      </c>
      <c r="L113" s="43"/>
    </row>
    <row r="114" spans="1:12" ht="15">
      <c r="A114" s="23"/>
      <c r="B114" s="15"/>
      <c r="C114" s="11"/>
      <c r="D114" s="7" t="s">
        <v>31</v>
      </c>
      <c r="E114" s="42" t="s">
        <v>66</v>
      </c>
      <c r="F114" s="43">
        <v>45</v>
      </c>
      <c r="G114" s="43">
        <v>2.97</v>
      </c>
      <c r="H114" s="43">
        <v>0.28000000000000003</v>
      </c>
      <c r="I114" s="43">
        <v>21.03</v>
      </c>
      <c r="J114" s="43">
        <v>100.75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109</v>
      </c>
      <c r="F115" s="43">
        <v>25</v>
      </c>
      <c r="G115" s="43">
        <v>1.65</v>
      </c>
      <c r="H115" s="43">
        <v>0.3</v>
      </c>
      <c r="I115" s="43">
        <v>8.35</v>
      </c>
      <c r="J115" s="43">
        <v>48.35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3">SUM(G109:G117)</f>
        <v>25.029999999999998</v>
      </c>
      <c r="H118" s="19">
        <f t="shared" si="53"/>
        <v>25.98</v>
      </c>
      <c r="I118" s="19">
        <f t="shared" si="53"/>
        <v>105.42999999999999</v>
      </c>
      <c r="J118" s="19">
        <f t="shared" si="53"/>
        <v>762.45</v>
      </c>
      <c r="K118" s="25"/>
      <c r="L118" s="19">
        <f t="shared" ref="L118" si="54">SUM(L109:L117)</f>
        <v>0</v>
      </c>
    </row>
    <row r="119" spans="1:12" ht="15">
      <c r="A119" s="29">
        <f>A101</f>
        <v>2</v>
      </c>
      <c r="B119" s="30">
        <f>B101</f>
        <v>1</v>
      </c>
      <c r="C119" s="65" t="s">
        <v>4</v>
      </c>
      <c r="D119" s="66"/>
      <c r="E119" s="31"/>
      <c r="F119" s="32">
        <f>F108+F118</f>
        <v>1045</v>
      </c>
      <c r="G119" s="32">
        <f t="shared" ref="G119" si="55">G108+G118</f>
        <v>41.559999999999995</v>
      </c>
      <c r="H119" s="32">
        <f t="shared" ref="H119" si="56">H108+H118</f>
        <v>46.629999999999995</v>
      </c>
      <c r="I119" s="32">
        <f t="shared" ref="I119" si="57">I108+I118</f>
        <v>180.97</v>
      </c>
      <c r="J119" s="32">
        <f t="shared" ref="J119:L119" si="58">J108+J118</f>
        <v>1301.5700000000002</v>
      </c>
      <c r="K119" s="32"/>
      <c r="L119" s="32">
        <f t="shared" si="58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116</v>
      </c>
      <c r="F120" s="40" t="s">
        <v>117</v>
      </c>
      <c r="G120" s="40">
        <v>1159</v>
      </c>
      <c r="H120" s="40">
        <v>13.61</v>
      </c>
      <c r="I120" s="40">
        <v>9.86</v>
      </c>
      <c r="J120" s="40">
        <v>191.4</v>
      </c>
      <c r="K120" s="41" t="s">
        <v>118</v>
      </c>
      <c r="L120" s="40"/>
    </row>
    <row r="121" spans="1:12" ht="15">
      <c r="A121" s="14"/>
      <c r="B121" s="15"/>
      <c r="C121" s="11"/>
      <c r="D121" s="6"/>
      <c r="E121" s="42" t="s">
        <v>75</v>
      </c>
      <c r="F121" s="43">
        <v>150</v>
      </c>
      <c r="G121" s="43">
        <v>3.63</v>
      </c>
      <c r="H121" s="43">
        <v>3.18</v>
      </c>
      <c r="I121" s="43">
        <v>38.26</v>
      </c>
      <c r="J121" s="43">
        <v>196.75</v>
      </c>
      <c r="K121" s="44" t="s">
        <v>76</v>
      </c>
      <c r="L121" s="43"/>
    </row>
    <row r="122" spans="1:12" ht="1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0.08</v>
      </c>
      <c r="H122" s="43">
        <v>0.02</v>
      </c>
      <c r="I122" s="43">
        <v>9.8000000000000007</v>
      </c>
      <c r="J122" s="43">
        <v>37.799999999999997</v>
      </c>
      <c r="K122" s="44" t="s">
        <v>65</v>
      </c>
      <c r="L122" s="43"/>
    </row>
    <row r="123" spans="1:12" ht="15">
      <c r="A123" s="14"/>
      <c r="B123" s="15"/>
      <c r="C123" s="11"/>
      <c r="D123" s="7" t="s">
        <v>23</v>
      </c>
      <c r="E123" s="42" t="s">
        <v>109</v>
      </c>
      <c r="F123" s="43">
        <v>25</v>
      </c>
      <c r="G123" s="43">
        <v>1.65</v>
      </c>
      <c r="H123" s="43">
        <v>0.3</v>
      </c>
      <c r="I123" s="43">
        <v>8.35</v>
      </c>
      <c r="J123" s="43">
        <v>48.35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23</v>
      </c>
      <c r="E125" s="42" t="s">
        <v>45</v>
      </c>
      <c r="F125" s="43">
        <v>25</v>
      </c>
      <c r="G125" s="43">
        <v>2</v>
      </c>
      <c r="H125" s="43">
        <v>0.87</v>
      </c>
      <c r="I125" s="43">
        <v>11.75</v>
      </c>
      <c r="J125" s="43">
        <v>65.63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400</v>
      </c>
      <c r="G127" s="19">
        <f t="shared" ref="G127:J127" si="59">SUM(G120:G126)</f>
        <v>1166.3600000000001</v>
      </c>
      <c r="H127" s="19">
        <f t="shared" si="59"/>
        <v>17.98</v>
      </c>
      <c r="I127" s="19">
        <f t="shared" si="59"/>
        <v>78.02</v>
      </c>
      <c r="J127" s="19">
        <f t="shared" si="59"/>
        <v>539.93000000000006</v>
      </c>
      <c r="K127" s="25"/>
      <c r="L127" s="19">
        <f t="shared" ref="L127" si="60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67</v>
      </c>
      <c r="F129" s="43" t="s">
        <v>68</v>
      </c>
      <c r="G129" s="43">
        <v>3.7</v>
      </c>
      <c r="H129" s="43">
        <v>8.16</v>
      </c>
      <c r="I129" s="43">
        <v>23.78</v>
      </c>
      <c r="J129" s="43">
        <v>152.72</v>
      </c>
      <c r="K129" s="44" t="s">
        <v>69</v>
      </c>
      <c r="L129" s="43"/>
    </row>
    <row r="130" spans="1:12" ht="15">
      <c r="A130" s="14"/>
      <c r="B130" s="15"/>
      <c r="C130" s="11"/>
      <c r="D130" s="7" t="s">
        <v>28</v>
      </c>
      <c r="E130" s="42" t="s">
        <v>143</v>
      </c>
      <c r="F130" s="43" t="s">
        <v>117</v>
      </c>
      <c r="G130" s="43">
        <v>1159</v>
      </c>
      <c r="H130" s="43">
        <v>13.61</v>
      </c>
      <c r="I130" s="43">
        <v>9.86</v>
      </c>
      <c r="J130" s="43">
        <v>191.4</v>
      </c>
      <c r="K130" s="44" t="s">
        <v>118</v>
      </c>
      <c r="L130" s="43"/>
    </row>
    <row r="131" spans="1:12" ht="15">
      <c r="A131" s="14"/>
      <c r="B131" s="15"/>
      <c r="C131" s="11"/>
      <c r="D131" s="7" t="s">
        <v>29</v>
      </c>
      <c r="E131" s="42" t="s">
        <v>75</v>
      </c>
      <c r="F131" s="43">
        <v>150</v>
      </c>
      <c r="G131" s="43">
        <v>3.63</v>
      </c>
      <c r="H131" s="43">
        <v>3.18</v>
      </c>
      <c r="I131" s="43">
        <v>38.26</v>
      </c>
      <c r="J131" s="43">
        <v>196.75</v>
      </c>
      <c r="K131" s="44" t="s">
        <v>76</v>
      </c>
      <c r="L131" s="43"/>
    </row>
    <row r="132" spans="1:12" ht="15">
      <c r="A132" s="14"/>
      <c r="B132" s="15"/>
      <c r="C132" s="11"/>
      <c r="D132" s="7" t="s">
        <v>30</v>
      </c>
      <c r="E132" s="42" t="s">
        <v>119</v>
      </c>
      <c r="F132" s="43">
        <v>200</v>
      </c>
      <c r="G132" s="43">
        <v>0.1</v>
      </c>
      <c r="H132" s="43">
        <v>0</v>
      </c>
      <c r="I132" s="43">
        <v>17.100000000000001</v>
      </c>
      <c r="J132" s="43">
        <v>69</v>
      </c>
      <c r="K132" s="44" t="s">
        <v>120</v>
      </c>
      <c r="L132" s="43"/>
    </row>
    <row r="133" spans="1:12" ht="15">
      <c r="A133" s="14"/>
      <c r="B133" s="15"/>
      <c r="C133" s="11"/>
      <c r="D133" s="7" t="s">
        <v>31</v>
      </c>
      <c r="E133" s="42" t="s">
        <v>45</v>
      </c>
      <c r="F133" s="43">
        <v>25</v>
      </c>
      <c r="G133" s="43">
        <v>2</v>
      </c>
      <c r="H133" s="43">
        <v>0.87</v>
      </c>
      <c r="I133" s="43">
        <v>11.75</v>
      </c>
      <c r="J133" s="43">
        <v>65.63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109</v>
      </c>
      <c r="F134" s="43">
        <v>25</v>
      </c>
      <c r="G134" s="43">
        <v>1.65</v>
      </c>
      <c r="H134" s="43">
        <v>0.3</v>
      </c>
      <c r="I134" s="43">
        <v>8.35</v>
      </c>
      <c r="J134" s="43">
        <v>48.35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400</v>
      </c>
      <c r="G137" s="19">
        <f t="shared" ref="G137:J137" si="61">SUM(G128:G136)</f>
        <v>1170.0800000000002</v>
      </c>
      <c r="H137" s="19">
        <f t="shared" si="61"/>
        <v>26.12</v>
      </c>
      <c r="I137" s="19">
        <f t="shared" si="61"/>
        <v>109.1</v>
      </c>
      <c r="J137" s="19">
        <f t="shared" si="61"/>
        <v>723.85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65" t="s">
        <v>4</v>
      </c>
      <c r="D138" s="66"/>
      <c r="E138" s="31"/>
      <c r="F138" s="32">
        <f>F127+F137</f>
        <v>800</v>
      </c>
      <c r="G138" s="32">
        <f t="shared" ref="G138" si="63">G127+G137</f>
        <v>2336.4400000000005</v>
      </c>
      <c r="H138" s="32">
        <f t="shared" ref="H138" si="64">H127+H137</f>
        <v>44.1</v>
      </c>
      <c r="I138" s="32">
        <f t="shared" ref="I138" si="65">I127+I137</f>
        <v>187.12</v>
      </c>
      <c r="J138" s="32">
        <f t="shared" ref="J138:L138" si="66">J127+J137</f>
        <v>1263.7800000000002</v>
      </c>
      <c r="K138" s="32"/>
      <c r="L138" s="32">
        <f t="shared" si="66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122</v>
      </c>
      <c r="F139" s="40" t="s">
        <v>59</v>
      </c>
      <c r="G139" s="40">
        <v>9.51</v>
      </c>
      <c r="H139" s="40">
        <v>10.9</v>
      </c>
      <c r="I139" s="40">
        <v>7.43</v>
      </c>
      <c r="J139" s="40">
        <v>144.53</v>
      </c>
      <c r="K139" s="41" t="s">
        <v>123</v>
      </c>
      <c r="L139" s="40"/>
    </row>
    <row r="140" spans="1:12" ht="15">
      <c r="A140" s="23"/>
      <c r="B140" s="15"/>
      <c r="C140" s="11"/>
      <c r="D140" s="6"/>
      <c r="E140" s="42" t="s">
        <v>121</v>
      </c>
      <c r="F140" s="43">
        <v>150</v>
      </c>
      <c r="G140" s="43">
        <v>5.3</v>
      </c>
      <c r="H140" s="43">
        <v>5.47</v>
      </c>
      <c r="I140" s="43">
        <v>33.22</v>
      </c>
      <c r="J140" s="43">
        <v>183.94</v>
      </c>
      <c r="K140" s="44" t="s">
        <v>124</v>
      </c>
      <c r="L140" s="43"/>
    </row>
    <row r="141" spans="1:12" ht="15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</v>
      </c>
      <c r="H141" s="43">
        <v>13.1</v>
      </c>
      <c r="I141" s="43">
        <v>56</v>
      </c>
      <c r="J141" s="43">
        <v>4.4000000000000004</v>
      </c>
      <c r="K141" s="44" t="s">
        <v>78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109</v>
      </c>
      <c r="F142" s="43">
        <v>25</v>
      </c>
      <c r="G142" s="43">
        <v>1.65</v>
      </c>
      <c r="H142" s="43">
        <v>0.3</v>
      </c>
      <c r="I142" s="43">
        <v>8.35</v>
      </c>
      <c r="J142" s="43">
        <v>48.35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 t="s">
        <v>125</v>
      </c>
      <c r="F144" s="43">
        <v>30</v>
      </c>
      <c r="G144" s="43">
        <v>1.98</v>
      </c>
      <c r="H144" s="43">
        <v>0.19</v>
      </c>
      <c r="I144" s="43">
        <v>14.02</v>
      </c>
      <c r="J144" s="43">
        <v>67.17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405</v>
      </c>
      <c r="G146" s="19">
        <f t="shared" ref="G146:J146" si="67">SUM(G139:G145)</f>
        <v>18.439999999999998</v>
      </c>
      <c r="H146" s="19">
        <f t="shared" si="67"/>
        <v>29.96</v>
      </c>
      <c r="I146" s="19">
        <f t="shared" si="67"/>
        <v>119.02</v>
      </c>
      <c r="J146" s="19">
        <f t="shared" si="67"/>
        <v>448.39000000000004</v>
      </c>
      <c r="K146" s="25"/>
      <c r="L146" s="19">
        <f t="shared" ref="L146" si="68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126</v>
      </c>
      <c r="F148" s="43" t="s">
        <v>68</v>
      </c>
      <c r="G148" s="43">
        <v>2.5</v>
      </c>
      <c r="H148" s="43">
        <v>5.0999999999999996</v>
      </c>
      <c r="I148" s="43">
        <v>14.64</v>
      </c>
      <c r="J148" s="43">
        <v>96.5</v>
      </c>
      <c r="K148" s="44" t="s">
        <v>127</v>
      </c>
      <c r="L148" s="43"/>
    </row>
    <row r="149" spans="1:12" ht="15">
      <c r="A149" s="23"/>
      <c r="B149" s="15"/>
      <c r="C149" s="11"/>
      <c r="D149" s="7" t="s">
        <v>28</v>
      </c>
      <c r="E149" s="42" t="s">
        <v>122</v>
      </c>
      <c r="F149" s="43" t="s">
        <v>59</v>
      </c>
      <c r="G149" s="43">
        <v>9.51</v>
      </c>
      <c r="H149" s="43">
        <v>10.9</v>
      </c>
      <c r="I149" s="43">
        <v>7.43</v>
      </c>
      <c r="J149" s="43">
        <v>144.53</v>
      </c>
      <c r="K149" s="44" t="s">
        <v>123</v>
      </c>
      <c r="L149" s="43"/>
    </row>
    <row r="150" spans="1:12" ht="15">
      <c r="A150" s="23"/>
      <c r="B150" s="15"/>
      <c r="C150" s="11"/>
      <c r="D150" s="7" t="s">
        <v>29</v>
      </c>
      <c r="E150" s="42" t="s">
        <v>121</v>
      </c>
      <c r="F150" s="43">
        <v>150</v>
      </c>
      <c r="G150" s="43">
        <v>5.3</v>
      </c>
      <c r="H150" s="43">
        <v>5.47</v>
      </c>
      <c r="I150" s="43">
        <v>33.22</v>
      </c>
      <c r="J150" s="43">
        <v>183.94</v>
      </c>
      <c r="K150" s="44" t="s">
        <v>124</v>
      </c>
      <c r="L150" s="43"/>
    </row>
    <row r="151" spans="1:12" ht="15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0</v>
      </c>
      <c r="H151" s="43">
        <v>13.1</v>
      </c>
      <c r="I151" s="43">
        <v>56</v>
      </c>
      <c r="J151" s="43">
        <v>4.4000000000000004</v>
      </c>
      <c r="K151" s="44" t="s">
        <v>78</v>
      </c>
      <c r="L151" s="43"/>
    </row>
    <row r="152" spans="1:12" ht="15">
      <c r="A152" s="23"/>
      <c r="B152" s="15"/>
      <c r="C152" s="11"/>
      <c r="D152" s="7" t="s">
        <v>31</v>
      </c>
      <c r="E152" s="42" t="s">
        <v>66</v>
      </c>
      <c r="F152" s="43">
        <v>45</v>
      </c>
      <c r="G152" s="43">
        <v>2.97</v>
      </c>
      <c r="H152" s="43">
        <v>0.28000000000000003</v>
      </c>
      <c r="I152" s="43">
        <v>21.03</v>
      </c>
      <c r="J152" s="43">
        <v>100.75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109</v>
      </c>
      <c r="F153" s="43">
        <v>25</v>
      </c>
      <c r="G153" s="43">
        <v>1.65</v>
      </c>
      <c r="H153" s="43">
        <v>0.3</v>
      </c>
      <c r="I153" s="43">
        <v>8.35</v>
      </c>
      <c r="J153" s="43">
        <v>48.35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420</v>
      </c>
      <c r="G156" s="19">
        <f t="shared" ref="G156:J156" si="69">SUM(G147:G155)</f>
        <v>21.929999999999996</v>
      </c>
      <c r="H156" s="19">
        <f t="shared" si="69"/>
        <v>35.15</v>
      </c>
      <c r="I156" s="19">
        <f t="shared" si="69"/>
        <v>140.66999999999999</v>
      </c>
      <c r="J156" s="19">
        <f t="shared" si="69"/>
        <v>578.47</v>
      </c>
      <c r="K156" s="25"/>
      <c r="L156" s="19">
        <f t="shared" ref="L156" si="70">SUM(L147:L155)</f>
        <v>0</v>
      </c>
    </row>
    <row r="157" spans="1:12" ht="15">
      <c r="A157" s="29">
        <f>A139</f>
        <v>2</v>
      </c>
      <c r="B157" s="30">
        <f>B139</f>
        <v>3</v>
      </c>
      <c r="C157" s="65" t="s">
        <v>4</v>
      </c>
      <c r="D157" s="66"/>
      <c r="E157" s="31"/>
      <c r="F157" s="32">
        <f>F146+F156</f>
        <v>825</v>
      </c>
      <c r="G157" s="32">
        <f t="shared" ref="G157" si="71">G146+G156</f>
        <v>40.36999999999999</v>
      </c>
      <c r="H157" s="32">
        <f t="shared" ref="H157" si="72">H146+H156</f>
        <v>65.11</v>
      </c>
      <c r="I157" s="32">
        <f t="shared" ref="I157" si="73">I146+I156</f>
        <v>259.69</v>
      </c>
      <c r="J157" s="32">
        <f t="shared" ref="J157:L157" si="74">J146+J156</f>
        <v>1026.8600000000001</v>
      </c>
      <c r="K157" s="32"/>
      <c r="L157" s="32">
        <f t="shared" si="74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128</v>
      </c>
      <c r="F158" s="40" t="s">
        <v>84</v>
      </c>
      <c r="G158" s="40">
        <v>4.29</v>
      </c>
      <c r="H158" s="40">
        <v>3.93</v>
      </c>
      <c r="I158" s="40">
        <v>27.33</v>
      </c>
      <c r="J158" s="40">
        <v>168.38</v>
      </c>
      <c r="K158" s="41" t="s">
        <v>113</v>
      </c>
      <c r="L158" s="40"/>
    </row>
    <row r="159" spans="1:12" ht="15">
      <c r="A159" s="23"/>
      <c r="B159" s="15"/>
      <c r="C159" s="11"/>
      <c r="D159" s="6"/>
      <c r="E159" s="42" t="s">
        <v>129</v>
      </c>
      <c r="F159" s="43" t="s">
        <v>84</v>
      </c>
      <c r="G159" s="43">
        <v>7.09</v>
      </c>
      <c r="H159" s="43">
        <v>9.9</v>
      </c>
      <c r="I159" s="43">
        <v>16.739999999999998</v>
      </c>
      <c r="J159" s="43">
        <v>205.23</v>
      </c>
      <c r="K159" s="44" t="s">
        <v>131</v>
      </c>
      <c r="L159" s="43"/>
    </row>
    <row r="160" spans="1:12" ht="15">
      <c r="A160" s="23"/>
      <c r="B160" s="15"/>
      <c r="C160" s="11"/>
      <c r="D160" s="7" t="s">
        <v>22</v>
      </c>
      <c r="E160" s="42" t="s">
        <v>130</v>
      </c>
      <c r="F160" s="43">
        <v>200</v>
      </c>
      <c r="G160" s="43">
        <v>3.14</v>
      </c>
      <c r="H160" s="43">
        <v>3.21</v>
      </c>
      <c r="I160" s="43">
        <v>14.39</v>
      </c>
      <c r="J160" s="43">
        <v>96.37</v>
      </c>
      <c r="K160" s="44" t="s">
        <v>132</v>
      </c>
      <c r="L160" s="43"/>
    </row>
    <row r="161" spans="1:12" ht="15">
      <c r="A161" s="23"/>
      <c r="B161" s="15"/>
      <c r="C161" s="11"/>
      <c r="D161" s="7" t="s">
        <v>23</v>
      </c>
      <c r="E161" s="42" t="s">
        <v>109</v>
      </c>
      <c r="F161" s="43">
        <v>25</v>
      </c>
      <c r="G161" s="43">
        <v>1.65</v>
      </c>
      <c r="H161" s="43">
        <v>0.3</v>
      </c>
      <c r="I161" s="43">
        <v>8.35</v>
      </c>
      <c r="J161" s="43">
        <v>48.35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125</v>
      </c>
      <c r="F163" s="43">
        <v>30</v>
      </c>
      <c r="G163" s="43">
        <v>1.98</v>
      </c>
      <c r="H163" s="43">
        <v>0.19</v>
      </c>
      <c r="I163" s="43">
        <v>14.02</v>
      </c>
      <c r="J163" s="43">
        <v>67.17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255</v>
      </c>
      <c r="G165" s="19">
        <f t="shared" ref="G165:J165" si="75">SUM(G158:G164)</f>
        <v>18.149999999999999</v>
      </c>
      <c r="H165" s="19">
        <f t="shared" si="75"/>
        <v>17.53</v>
      </c>
      <c r="I165" s="19">
        <f t="shared" si="75"/>
        <v>80.829999999999984</v>
      </c>
      <c r="J165" s="19">
        <f t="shared" si="75"/>
        <v>585.5</v>
      </c>
      <c r="K165" s="25"/>
      <c r="L165" s="19">
        <f t="shared" ref="L165" si="76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30</v>
      </c>
      <c r="G166" s="43">
        <v>0.32</v>
      </c>
      <c r="H166" s="43">
        <v>0.06</v>
      </c>
      <c r="I166" s="43">
        <v>1.1200000000000001</v>
      </c>
      <c r="J166" s="43">
        <v>7.62</v>
      </c>
      <c r="K166" s="44" t="s">
        <v>48</v>
      </c>
      <c r="L166" s="43"/>
    </row>
    <row r="167" spans="1:12" ht="15">
      <c r="A167" s="23"/>
      <c r="B167" s="15"/>
      <c r="C167" s="11"/>
      <c r="D167" s="7" t="s">
        <v>27</v>
      </c>
      <c r="E167" s="42" t="s">
        <v>135</v>
      </c>
      <c r="F167" s="43" t="s">
        <v>134</v>
      </c>
      <c r="G167" s="43">
        <v>3.86</v>
      </c>
      <c r="H167" s="43">
        <v>8.58</v>
      </c>
      <c r="I167" s="43">
        <v>17.59</v>
      </c>
      <c r="J167" s="43">
        <v>137.97999999999999</v>
      </c>
      <c r="K167" s="44" t="s">
        <v>136</v>
      </c>
      <c r="L167" s="43"/>
    </row>
    <row r="168" spans="1:12" ht="15">
      <c r="A168" s="23"/>
      <c r="B168" s="15"/>
      <c r="C168" s="11"/>
      <c r="D168" s="7" t="s">
        <v>28</v>
      </c>
      <c r="E168" s="42" t="s">
        <v>137</v>
      </c>
      <c r="F168" s="43">
        <v>200</v>
      </c>
      <c r="G168" s="43">
        <v>15.4</v>
      </c>
      <c r="H168" s="43">
        <v>16.510000000000002</v>
      </c>
      <c r="I168" s="43">
        <v>46.71</v>
      </c>
      <c r="J168" s="43">
        <v>353.71</v>
      </c>
      <c r="K168" s="44" t="s">
        <v>138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71</v>
      </c>
      <c r="F170" s="43">
        <v>200</v>
      </c>
      <c r="G170" s="43">
        <v>1.02</v>
      </c>
      <c r="H170" s="43">
        <v>0.06</v>
      </c>
      <c r="I170" s="43">
        <v>19.760000000000002</v>
      </c>
      <c r="J170" s="43">
        <v>87.6</v>
      </c>
      <c r="K170" s="44" t="s">
        <v>139</v>
      </c>
      <c r="L170" s="43"/>
    </row>
    <row r="171" spans="1:12" ht="15">
      <c r="A171" s="23"/>
      <c r="B171" s="15"/>
      <c r="C171" s="11"/>
      <c r="D171" s="7" t="s">
        <v>31</v>
      </c>
      <c r="E171" s="42" t="s">
        <v>125</v>
      </c>
      <c r="F171" s="43">
        <v>45</v>
      </c>
      <c r="G171" s="43">
        <v>2.97</v>
      </c>
      <c r="H171" s="43">
        <v>0.28000000000000003</v>
      </c>
      <c r="I171" s="43">
        <v>21.03</v>
      </c>
      <c r="J171" s="43">
        <v>100.75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109</v>
      </c>
      <c r="F172" s="43">
        <v>25</v>
      </c>
      <c r="G172" s="43">
        <v>1.65</v>
      </c>
      <c r="H172" s="43">
        <v>0.3</v>
      </c>
      <c r="I172" s="43">
        <v>8.35</v>
      </c>
      <c r="J172" s="43">
        <v>48.35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500</v>
      </c>
      <c r="G175" s="19">
        <f t="shared" ref="G175:J175" si="77">SUM(G166:G174)</f>
        <v>25.219999999999995</v>
      </c>
      <c r="H175" s="19">
        <f t="shared" si="77"/>
        <v>25.790000000000003</v>
      </c>
      <c r="I175" s="19">
        <f t="shared" si="77"/>
        <v>114.56</v>
      </c>
      <c r="J175" s="19">
        <f t="shared" si="77"/>
        <v>736.01</v>
      </c>
      <c r="K175" s="25"/>
      <c r="L175" s="19">
        <f t="shared" ref="L175" si="78">SUM(L166:L174)</f>
        <v>0</v>
      </c>
    </row>
    <row r="176" spans="1:12" ht="15">
      <c r="A176" s="29">
        <f>A158</f>
        <v>2</v>
      </c>
      <c r="B176" s="30">
        <f>B158</f>
        <v>4</v>
      </c>
      <c r="C176" s="65" t="s">
        <v>4</v>
      </c>
      <c r="D176" s="66"/>
      <c r="E176" s="31"/>
      <c r="F176" s="32">
        <f>F165+F175</f>
        <v>755</v>
      </c>
      <c r="G176" s="32">
        <f t="shared" ref="G176" si="79">G165+G175</f>
        <v>43.36999999999999</v>
      </c>
      <c r="H176" s="32">
        <f t="shared" ref="H176" si="80">H165+H175</f>
        <v>43.320000000000007</v>
      </c>
      <c r="I176" s="32">
        <f t="shared" ref="I176" si="81">I165+I175</f>
        <v>195.39</v>
      </c>
      <c r="J176" s="32">
        <f t="shared" ref="J176:L176" si="82">J165+J175</f>
        <v>1321.51</v>
      </c>
      <c r="K176" s="32"/>
      <c r="L176" s="32">
        <f t="shared" si="82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140</v>
      </c>
      <c r="F177" s="40" t="s">
        <v>141</v>
      </c>
      <c r="G177" s="40">
        <v>11.29</v>
      </c>
      <c r="H177" s="40">
        <v>13.7</v>
      </c>
      <c r="I177" s="40">
        <v>16.79</v>
      </c>
      <c r="J177" s="40">
        <v>198</v>
      </c>
      <c r="K177" s="41" t="s">
        <v>142</v>
      </c>
      <c r="L177" s="40"/>
    </row>
    <row r="178" spans="1:12" ht="15">
      <c r="A178" s="23"/>
      <c r="B178" s="15"/>
      <c r="C178" s="11"/>
      <c r="D178" s="6"/>
      <c r="E178" s="42" t="s">
        <v>61</v>
      </c>
      <c r="F178" s="43">
        <v>150</v>
      </c>
      <c r="G178" s="43">
        <v>3.1</v>
      </c>
      <c r="H178" s="43">
        <v>3.66</v>
      </c>
      <c r="I178" s="43">
        <v>20.37</v>
      </c>
      <c r="J178" s="43">
        <v>132.58000000000001</v>
      </c>
      <c r="K178" s="44" t="s">
        <v>62</v>
      </c>
      <c r="L178" s="43"/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0.08</v>
      </c>
      <c r="H179" s="43">
        <v>0.02</v>
      </c>
      <c r="I179" s="43">
        <v>9.8000000000000007</v>
      </c>
      <c r="J179" s="43">
        <v>37.799999999999997</v>
      </c>
      <c r="K179" s="44" t="s">
        <v>144</v>
      </c>
      <c r="L179" s="43"/>
    </row>
    <row r="180" spans="1:12" ht="15">
      <c r="A180" s="23"/>
      <c r="B180" s="15"/>
      <c r="C180" s="11"/>
      <c r="D180" s="7" t="s">
        <v>23</v>
      </c>
      <c r="E180" s="42" t="s">
        <v>109</v>
      </c>
      <c r="F180" s="43">
        <v>25</v>
      </c>
      <c r="G180" s="43">
        <v>1.65</v>
      </c>
      <c r="H180" s="43">
        <v>0.3</v>
      </c>
      <c r="I180" s="43">
        <v>8.35</v>
      </c>
      <c r="J180" s="43">
        <v>48.35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45</v>
      </c>
      <c r="F182" s="43">
        <v>25</v>
      </c>
      <c r="G182" s="43">
        <v>2</v>
      </c>
      <c r="H182" s="43">
        <v>0.87</v>
      </c>
      <c r="I182" s="43">
        <v>11.75</v>
      </c>
      <c r="J182" s="43">
        <v>65.63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400</v>
      </c>
      <c r="G184" s="19">
        <f t="shared" ref="G184:J184" si="83">SUM(G177:G183)</f>
        <v>18.119999999999997</v>
      </c>
      <c r="H184" s="19">
        <f t="shared" si="83"/>
        <v>18.55</v>
      </c>
      <c r="I184" s="19">
        <f t="shared" si="83"/>
        <v>67.06</v>
      </c>
      <c r="J184" s="19">
        <f t="shared" si="83"/>
        <v>482.36000000000007</v>
      </c>
      <c r="K184" s="25"/>
      <c r="L184" s="19">
        <f t="shared" ref="L184" si="84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145</v>
      </c>
      <c r="F186" s="43" t="s">
        <v>146</v>
      </c>
      <c r="G186" s="43">
        <v>3.7</v>
      </c>
      <c r="H186" s="43">
        <v>7.18</v>
      </c>
      <c r="I186" s="43">
        <v>18.13</v>
      </c>
      <c r="J186" s="43">
        <v>159.72</v>
      </c>
      <c r="K186" s="44" t="s">
        <v>147</v>
      </c>
      <c r="L186" s="43"/>
    </row>
    <row r="187" spans="1:12" ht="15">
      <c r="A187" s="23"/>
      <c r="B187" s="15"/>
      <c r="C187" s="11"/>
      <c r="D187" s="7" t="s">
        <v>28</v>
      </c>
      <c r="E187" s="42" t="s">
        <v>140</v>
      </c>
      <c r="F187" s="43" t="s">
        <v>141</v>
      </c>
      <c r="G187" s="43">
        <v>11.29</v>
      </c>
      <c r="H187" s="43">
        <v>13.7</v>
      </c>
      <c r="I187" s="43">
        <v>16.79</v>
      </c>
      <c r="J187" s="43">
        <v>198</v>
      </c>
      <c r="K187" s="44" t="s">
        <v>142</v>
      </c>
      <c r="L187" s="43"/>
    </row>
    <row r="188" spans="1:12" ht="15">
      <c r="A188" s="23"/>
      <c r="B188" s="15"/>
      <c r="C188" s="11"/>
      <c r="D188" s="7" t="s">
        <v>29</v>
      </c>
      <c r="E188" s="42" t="s">
        <v>61</v>
      </c>
      <c r="F188" s="43">
        <v>150</v>
      </c>
      <c r="G188" s="43">
        <v>3.1</v>
      </c>
      <c r="H188" s="43">
        <v>3.66</v>
      </c>
      <c r="I188" s="43">
        <v>20.37</v>
      </c>
      <c r="J188" s="43">
        <v>132.58000000000001</v>
      </c>
      <c r="K188" s="44" t="s">
        <v>62</v>
      </c>
      <c r="L188" s="43"/>
    </row>
    <row r="189" spans="1:12" ht="15">
      <c r="A189" s="23"/>
      <c r="B189" s="15"/>
      <c r="C189" s="11"/>
      <c r="D189" s="7" t="s">
        <v>30</v>
      </c>
      <c r="E189" s="42" t="s">
        <v>104</v>
      </c>
      <c r="F189" s="43">
        <v>200</v>
      </c>
      <c r="G189" s="43">
        <v>0.15</v>
      </c>
      <c r="H189" s="43">
        <v>0.08</v>
      </c>
      <c r="I189" s="43">
        <v>26.52</v>
      </c>
      <c r="J189" s="43">
        <v>110.92</v>
      </c>
      <c r="K189" s="44" t="s">
        <v>148</v>
      </c>
      <c r="L189" s="43"/>
    </row>
    <row r="190" spans="1:12" ht="15">
      <c r="A190" s="23"/>
      <c r="B190" s="15"/>
      <c r="C190" s="11"/>
      <c r="D190" s="7" t="s">
        <v>31</v>
      </c>
      <c r="E190" s="42" t="s">
        <v>45</v>
      </c>
      <c r="F190" s="43">
        <v>50</v>
      </c>
      <c r="G190" s="43">
        <v>4</v>
      </c>
      <c r="H190" s="43">
        <v>1.74</v>
      </c>
      <c r="I190" s="43">
        <v>23.5</v>
      </c>
      <c r="J190" s="43">
        <v>131.26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109</v>
      </c>
      <c r="F191" s="43">
        <v>25</v>
      </c>
      <c r="G191" s="43">
        <v>1.65</v>
      </c>
      <c r="H191" s="43">
        <v>0.3</v>
      </c>
      <c r="I191" s="43">
        <v>8.35</v>
      </c>
      <c r="J191" s="43">
        <v>48.35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425</v>
      </c>
      <c r="G194" s="19">
        <f t="shared" ref="G194:J194" si="85">SUM(G185:G193)</f>
        <v>23.889999999999997</v>
      </c>
      <c r="H194" s="19">
        <f t="shared" si="85"/>
        <v>26.659999999999997</v>
      </c>
      <c r="I194" s="19">
        <f t="shared" si="85"/>
        <v>113.66</v>
      </c>
      <c r="J194" s="19">
        <f t="shared" si="85"/>
        <v>780.83</v>
      </c>
      <c r="K194" s="25"/>
      <c r="L194" s="19">
        <f t="shared" ref="L194" si="86">SUM(L185:L193)</f>
        <v>0</v>
      </c>
    </row>
    <row r="195" spans="1:12" ht="15">
      <c r="A195" s="29">
        <f>A177</f>
        <v>2</v>
      </c>
      <c r="B195" s="30">
        <f>B177</f>
        <v>5</v>
      </c>
      <c r="C195" s="65" t="s">
        <v>4</v>
      </c>
      <c r="D195" s="66"/>
      <c r="E195" s="31"/>
      <c r="F195" s="32">
        <f>F184+F194</f>
        <v>825</v>
      </c>
      <c r="G195" s="32">
        <f t="shared" ref="G195" si="87">G184+G194</f>
        <v>42.009999999999991</v>
      </c>
      <c r="H195" s="32">
        <f t="shared" ref="H195" si="88">H184+H194</f>
        <v>45.209999999999994</v>
      </c>
      <c r="I195" s="32">
        <f t="shared" ref="I195" si="89">I184+I194</f>
        <v>180.72</v>
      </c>
      <c r="J195" s="32">
        <f t="shared" ref="J195:L195" si="90">J184+J194</f>
        <v>1263.19</v>
      </c>
      <c r="K195" s="32"/>
      <c r="L195" s="32">
        <f t="shared" si="90"/>
        <v>0</v>
      </c>
    </row>
    <row r="196" spans="1:12">
      <c r="A196" s="27"/>
      <c r="B196" s="28"/>
      <c r="C196" s="67" t="s">
        <v>5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858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270.42200000000003</v>
      </c>
      <c r="H196" s="34">
        <f t="shared" si="91"/>
        <v>46.118000000000002</v>
      </c>
      <c r="I196" s="34">
        <f t="shared" si="91"/>
        <v>189.44499999999999</v>
      </c>
      <c r="J196" s="34">
        <f t="shared" si="91"/>
        <v>1236.2260000000001</v>
      </c>
      <c r="K196" s="34"/>
      <c r="L196" s="34" t="e">
        <f t="shared" ref="L196" si="92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2023-10-17T03:28:05Z</dcterms:modified>
</cp:coreProperties>
</file>