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6665" windowHeight="8745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80" i="1"/>
  <c r="L161"/>
  <c r="L151"/>
  <c r="L143"/>
  <c r="L136"/>
  <c r="L128"/>
  <c r="L118"/>
  <c r="L110"/>
  <c r="L101"/>
  <c r="L38"/>
  <c r="L28"/>
  <c r="L20"/>
  <c r="L11"/>
  <c r="L92"/>
  <c r="L82"/>
  <c r="L73"/>
  <c r="L63"/>
  <c r="L55"/>
  <c r="L46"/>
  <c r="F11" l="1"/>
  <c r="G11"/>
  <c r="H11"/>
  <c r="I11"/>
  <c r="J11"/>
  <c r="B181" l="1"/>
  <c r="A181"/>
  <c r="J180"/>
  <c r="I180"/>
  <c r="H180"/>
  <c r="G180"/>
  <c r="F180"/>
  <c r="B171"/>
  <c r="A171"/>
  <c r="L170"/>
  <c r="J170"/>
  <c r="I170"/>
  <c r="H170"/>
  <c r="G170"/>
  <c r="F170"/>
  <c r="B162"/>
  <c r="A162"/>
  <c r="J161"/>
  <c r="I161"/>
  <c r="H161"/>
  <c r="G161"/>
  <c r="F161"/>
  <c r="B152"/>
  <c r="A152"/>
  <c r="J151"/>
  <c r="I151"/>
  <c r="H151"/>
  <c r="G151"/>
  <c r="F151"/>
  <c r="B144"/>
  <c r="A144"/>
  <c r="J143"/>
  <c r="I143"/>
  <c r="H143"/>
  <c r="G143"/>
  <c r="F143"/>
  <c r="B137"/>
  <c r="A137"/>
  <c r="J136"/>
  <c r="I136"/>
  <c r="H136"/>
  <c r="G136"/>
  <c r="F136"/>
  <c r="B129"/>
  <c r="A129"/>
  <c r="J128"/>
  <c r="I128"/>
  <c r="H128"/>
  <c r="G128"/>
  <c r="F128"/>
  <c r="B119"/>
  <c r="A119"/>
  <c r="J118"/>
  <c r="I118"/>
  <c r="H118"/>
  <c r="G118"/>
  <c r="F118"/>
  <c r="B111"/>
  <c r="A111"/>
  <c r="J110"/>
  <c r="I110"/>
  <c r="H110"/>
  <c r="G110"/>
  <c r="F110"/>
  <c r="B102"/>
  <c r="A102"/>
  <c r="J101"/>
  <c r="I101"/>
  <c r="H101"/>
  <c r="G101"/>
  <c r="F101"/>
  <c r="B93"/>
  <c r="A93"/>
  <c r="J92"/>
  <c r="I92"/>
  <c r="H92"/>
  <c r="G92"/>
  <c r="F92"/>
  <c r="B83"/>
  <c r="A83"/>
  <c r="J82"/>
  <c r="I82"/>
  <c r="H82"/>
  <c r="G82"/>
  <c r="F82"/>
  <c r="B74"/>
  <c r="A74"/>
  <c r="J73"/>
  <c r="I73"/>
  <c r="H73"/>
  <c r="G73"/>
  <c r="F73"/>
  <c r="B64"/>
  <c r="A64"/>
  <c r="J63"/>
  <c r="I63"/>
  <c r="H63"/>
  <c r="G63"/>
  <c r="F63"/>
  <c r="B56"/>
  <c r="A56"/>
  <c r="J55"/>
  <c r="I55"/>
  <c r="H55"/>
  <c r="G55"/>
  <c r="F55"/>
  <c r="B47"/>
  <c r="A47"/>
  <c r="J46"/>
  <c r="I46"/>
  <c r="H46"/>
  <c r="G46"/>
  <c r="F46"/>
  <c r="B39"/>
  <c r="A39"/>
  <c r="J38"/>
  <c r="I38"/>
  <c r="H38"/>
  <c r="G38"/>
  <c r="F38"/>
  <c r="B29"/>
  <c r="A29"/>
  <c r="J28"/>
  <c r="I28"/>
  <c r="H28"/>
  <c r="G28"/>
  <c r="F28"/>
  <c r="B21"/>
  <c r="A21"/>
  <c r="J20"/>
  <c r="J21" s="1"/>
  <c r="I20"/>
  <c r="H20"/>
  <c r="G20"/>
  <c r="F20"/>
  <c r="F21" s="1"/>
  <c r="B12"/>
  <c r="A12"/>
  <c r="I162" l="1"/>
  <c r="H144"/>
  <c r="I93"/>
  <c r="I144"/>
  <c r="H111"/>
  <c r="H93"/>
  <c r="J74"/>
  <c r="I74"/>
  <c r="G39"/>
  <c r="F181"/>
  <c r="F74"/>
  <c r="I181"/>
  <c r="J181"/>
  <c r="F144"/>
  <c r="F129"/>
  <c r="J129"/>
  <c r="I129"/>
  <c r="G129"/>
  <c r="J111"/>
  <c r="G111"/>
  <c r="I111"/>
  <c r="G93"/>
  <c r="I56"/>
  <c r="G56"/>
  <c r="J56"/>
  <c r="F39"/>
  <c r="J162"/>
  <c r="G181"/>
  <c r="H181"/>
  <c r="G162"/>
  <c r="H162"/>
  <c r="F162"/>
  <c r="G144"/>
  <c r="J144"/>
  <c r="H129"/>
  <c r="F111"/>
  <c r="F93"/>
  <c r="J93"/>
  <c r="H74"/>
  <c r="G74"/>
  <c r="H56"/>
  <c r="F56"/>
  <c r="H39"/>
  <c r="I21"/>
  <c r="J39"/>
  <c r="I39"/>
  <c r="H21"/>
  <c r="G21"/>
  <c r="F182" l="1"/>
  <c r="G182"/>
  <c r="J182"/>
  <c r="H182"/>
  <c r="I182"/>
</calcChain>
</file>

<file path=xl/sharedStrings.xml><?xml version="1.0" encoding="utf-8"?>
<sst xmlns="http://schemas.openxmlformats.org/spreadsheetml/2006/main" count="412" uniqueCount="170">
  <si>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</si>
  <si>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</si>
  <si>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</si>
  <si>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</si>
  <si>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</si>
  <si>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</si>
  <si>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</si>
  <si>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</si>
  <si>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</si>
  <si>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</si>
  <si>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</si>
  <si>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</si>
  <si>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</si>
  <si>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</si>
  <si>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</si>
  <si>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</si>
  <si>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</si>
  <si>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</si>
  <si>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</si>
  <si>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</si>
  <si>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</si>
  <si>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</si>
  <si>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</si>
  <si>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</si>
  <si>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</si>
  <si>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</si>
  <si>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</si>
  <si>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</si>
  <si>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</si>
  <si>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</si>
  <si>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</si>
  <si>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</si>
  <si>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</si>
  <si>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</si>
  <si>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</si>
  <si>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</si>
  <si>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</si>
  <si>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Батон с отрубями</t>
  </si>
  <si>
    <t>Хлеб ржаной</t>
  </si>
  <si>
    <t>Напиток из шиповника</t>
  </si>
  <si>
    <t>Хлеб крестьянский витаминный</t>
  </si>
  <si>
    <t>Чай с сахаром</t>
  </si>
  <si>
    <t>Картофельное пюре</t>
  </si>
  <si>
    <t>Чай лимонный</t>
  </si>
  <si>
    <t>Суп-пюре из разных овощей с гренками</t>
  </si>
  <si>
    <t>Плов из мяса с томатом с куркумой</t>
  </si>
  <si>
    <t>Бутерброд с маслом и сыром</t>
  </si>
  <si>
    <t>3/2004</t>
  </si>
  <si>
    <t>ттк/264</t>
  </si>
  <si>
    <t>138/1994</t>
  </si>
  <si>
    <t>469/1994</t>
  </si>
  <si>
    <t>628/1994</t>
  </si>
  <si>
    <t>110/1994</t>
  </si>
  <si>
    <t>472/1994</t>
  </si>
  <si>
    <t>ттк 263</t>
  </si>
  <si>
    <t>492/2004</t>
  </si>
  <si>
    <t>705/2004</t>
  </si>
  <si>
    <t>129/1994</t>
  </si>
  <si>
    <t>ттк 466</t>
  </si>
  <si>
    <t>276/94</t>
  </si>
  <si>
    <t>120/1994</t>
  </si>
  <si>
    <t>ттк 358</t>
  </si>
  <si>
    <t>ттк 420</t>
  </si>
  <si>
    <t>139/1994</t>
  </si>
  <si>
    <t>257/1994</t>
  </si>
  <si>
    <t>132/1994</t>
  </si>
  <si>
    <t>284/1994</t>
  </si>
  <si>
    <t>167/1994</t>
  </si>
  <si>
    <t>пром</t>
  </si>
  <si>
    <t>Мучное изделие</t>
  </si>
  <si>
    <t>Йогурт фруктовый</t>
  </si>
  <si>
    <t>Кофейный напиток с молоком</t>
  </si>
  <si>
    <t>ттк 410</t>
  </si>
  <si>
    <t>ттк 245/1</t>
  </si>
  <si>
    <t>ттк 523</t>
  </si>
  <si>
    <t>Чиполлетти из мяса Пикантные</t>
  </si>
  <si>
    <t>ттк 414</t>
  </si>
  <si>
    <t>Напиток с витаминами Витошка</t>
  </si>
  <si>
    <t>ттк 529</t>
  </si>
  <si>
    <t>276/1994</t>
  </si>
  <si>
    <t>Суп картофельный с крупой с рыбой</t>
  </si>
  <si>
    <t>136/1994</t>
  </si>
  <si>
    <t>ттк 552</t>
  </si>
  <si>
    <t>Паста Триколлини</t>
  </si>
  <si>
    <t>Плов из филе куры</t>
  </si>
  <si>
    <t>Блины со сгущенным молоком</t>
  </si>
  <si>
    <t>Запеканка из творога со сгущенным молоком</t>
  </si>
  <si>
    <t>297/1994</t>
  </si>
  <si>
    <t>Яблоко</t>
  </si>
  <si>
    <t>Зраза мясная по -Уральски</t>
  </si>
  <si>
    <t>ттк 547</t>
  </si>
  <si>
    <t>Кисель с витаминами Витошка</t>
  </si>
  <si>
    <t>ттк 398</t>
  </si>
  <si>
    <t>Бутерброд с сыром</t>
  </si>
  <si>
    <t>Каша ячневая вязкая молочная с маслом сл./топинг клубничный</t>
  </si>
  <si>
    <t>Фрикадельки мясные в молочном соусе</t>
  </si>
  <si>
    <t>469/2004</t>
  </si>
  <si>
    <t>Мандарин</t>
  </si>
  <si>
    <t>Кнели из мяса кур с сырным соусом</t>
  </si>
  <si>
    <t>ттк 554</t>
  </si>
  <si>
    <t>Паста "Ригате"</t>
  </si>
  <si>
    <t>ттк 417</t>
  </si>
  <si>
    <t>Овощи пикантные</t>
  </si>
  <si>
    <t>Бутерброд с маслом</t>
  </si>
  <si>
    <t>43/2003</t>
  </si>
  <si>
    <t>Суп картофельный с бобовыми с мясом с гренками</t>
  </si>
  <si>
    <t>Напиток из кураги и изюма</t>
  </si>
  <si>
    <t>Салат из квашеной капусты</t>
  </si>
  <si>
    <t>45/2004</t>
  </si>
  <si>
    <t xml:space="preserve">Борщ с картофелем с мясом со сметаной </t>
  </si>
  <si>
    <t xml:space="preserve">Напиток из ягод "Ягодный драйв" </t>
  </si>
  <si>
    <t>ттк 540</t>
  </si>
  <si>
    <t>Рассольник "Ленинградский" с мясом со сметаной</t>
  </si>
  <si>
    <t>Паста "Ригате" с сыром</t>
  </si>
  <si>
    <t>Напиток из яблок с сухофруктами</t>
  </si>
  <si>
    <t>ттк 541</t>
  </si>
  <si>
    <t>Щи из свежей капусты с мясом со сметаной</t>
  </si>
  <si>
    <t>Фрикассе из филе куры</t>
  </si>
  <si>
    <t>Напиток из кураги</t>
  </si>
  <si>
    <t>ттк 544</t>
  </si>
  <si>
    <t>ттк 452</t>
  </si>
  <si>
    <t>Суп картофельный с макаронными изделиями с мясом</t>
  </si>
  <si>
    <t>Мясо в сметанном соусе</t>
  </si>
  <si>
    <t xml:space="preserve">Каша гречневая рассыпчатая </t>
  </si>
  <si>
    <t>463/1994</t>
  </si>
  <si>
    <t>Мясное соте (мясо с овощами)</t>
  </si>
  <si>
    <t>ттк 535</t>
  </si>
  <si>
    <t>466/1994</t>
  </si>
  <si>
    <t>Рис припущенный</t>
  </si>
  <si>
    <t>Напиток из ягод "Ассорти"</t>
  </si>
  <si>
    <t>ттк 543</t>
  </si>
  <si>
    <t>Огурец "Пикантный"</t>
  </si>
  <si>
    <t>Суп из овощей с зеленым горшком с мясом со сметаной</t>
  </si>
  <si>
    <t>403/1994</t>
  </si>
  <si>
    <t>Чахохбили из мяса кур</t>
  </si>
  <si>
    <t>Напиток из ягод "Ягодный драйв"</t>
  </si>
  <si>
    <t>ттк 542</t>
  </si>
  <si>
    <t>Тефтели "Ёжики"</t>
  </si>
  <si>
    <t>ттк 230/2</t>
  </si>
  <si>
    <t>ттк 456</t>
  </si>
  <si>
    <t>Суфле Рыбка</t>
  </si>
  <si>
    <t>Борщ с картофелем с мясом со сметаной</t>
  </si>
  <si>
    <t>394/1994</t>
  </si>
  <si>
    <t>Булгур отварной с овощной смесью</t>
  </si>
  <si>
    <t>ттк 462/1</t>
  </si>
  <si>
    <t xml:space="preserve">Рис "Золотистый" (с куркумой)/кукуруза отварная </t>
  </si>
  <si>
    <t>Картофельное пюре/капуста цветная отварная</t>
  </si>
  <si>
    <t xml:space="preserve">Булгур отварной/кукуруза отварная </t>
  </si>
  <si>
    <t>Картофельное пюре/фасоль зеленая стручковая</t>
  </si>
  <si>
    <t>Суп картофельный с бобовыми  с мясом с гренками</t>
  </si>
  <si>
    <t>Батончик мюсли</t>
  </si>
  <si>
    <t>Маффин</t>
  </si>
  <si>
    <t>Омлет натуральный с маслом сливочным</t>
  </si>
  <si>
    <t xml:space="preserve">Батончик мюсли </t>
  </si>
  <si>
    <t xml:space="preserve">Паста "Триколлини" </t>
  </si>
  <si>
    <t>Каша молочная "Злаковый микс" с маслом сл./топинг малиновый</t>
  </si>
  <si>
    <t xml:space="preserve">Митболы из мяса с отрубями с соусом сметанным с томатом </t>
  </si>
  <si>
    <t>Булгур отварной</t>
  </si>
  <si>
    <t>Тефтелинни из мяса с отрубями в молочном соусе</t>
  </si>
  <si>
    <t>Суфле-фиш</t>
  </si>
  <si>
    <t>Мясо томленое в соусе</t>
  </si>
  <si>
    <t>Картофель запеченный</t>
  </si>
  <si>
    <t>булочное</t>
  </si>
  <si>
    <t>сладкое</t>
  </si>
  <si>
    <t>Огурец Пикантный</t>
  </si>
  <si>
    <t>Помидор Пикантный</t>
  </si>
  <si>
    <t>85</t>
  </si>
  <si>
    <t>Рогожина О.А.</t>
  </si>
  <si>
    <t>МАОУ СОШ № 107</t>
  </si>
  <si>
    <t>Директор МАОУ СОШ №107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</si>
</sst>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sz val="11"/>
      <color rgb="FF00B0F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6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19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6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49" fontId="5" fillId="0" borderId="2" xfId="0" applyNumberFormat="1" applyFont="1" applyBorder="1" applyAlignment="1">
      <alignment horizontal="center" vertical="top" wrapText="1"/>
    </xf>
    <xf numFmtId="0" fontId="14" fillId="4" borderId="5" xfId="0" applyFont="1" applyFill="1" applyBorder="1" applyAlignment="1">
      <alignment wrapText="1"/>
    </xf>
    <xf numFmtId="2" fontId="14" fillId="4" borderId="5" xfId="0" applyNumberFormat="1" applyFont="1" applyFill="1" applyBorder="1" applyAlignment="1">
      <alignment horizontal="center"/>
    </xf>
    <xf numFmtId="0" fontId="18" fillId="4" borderId="5" xfId="0" applyFont="1" applyFill="1" applyBorder="1" applyAlignment="1">
      <alignment horizontal="left" vertical="center"/>
    </xf>
    <xf numFmtId="0" fontId="14" fillId="4" borderId="2" xfId="0" applyFont="1" applyFill="1" applyBorder="1"/>
    <xf numFmtId="2" fontId="14" fillId="4" borderId="2" xfId="0" applyNumberFormat="1" applyFont="1" applyFill="1" applyBorder="1" applyAlignment="1">
      <alignment horizontal="center"/>
    </xf>
    <xf numFmtId="49" fontId="18" fillId="4" borderId="2" xfId="0" applyNumberFormat="1" applyFont="1" applyFill="1" applyBorder="1"/>
    <xf numFmtId="0" fontId="14" fillId="4" borderId="5" xfId="0" applyFont="1" applyFill="1" applyBorder="1"/>
    <xf numFmtId="1" fontId="14" fillId="4" borderId="5" xfId="0" applyNumberFormat="1" applyFont="1" applyFill="1" applyBorder="1" applyAlignment="1">
      <alignment horizontal="center"/>
    </xf>
    <xf numFmtId="0" fontId="18" fillId="4" borderId="5" xfId="0" applyFont="1" applyFill="1" applyBorder="1" applyAlignment="1">
      <alignment horizontal="left"/>
    </xf>
    <xf numFmtId="1" fontId="14" fillId="4" borderId="2" xfId="0" applyNumberFormat="1" applyFont="1" applyFill="1" applyBorder="1" applyAlignment="1">
      <alignment horizontal="center" vertical="center"/>
    </xf>
    <xf numFmtId="1" fontId="17" fillId="4" borderId="2" xfId="0" applyNumberFormat="1" applyFont="1" applyFill="1" applyBorder="1" applyAlignment="1">
      <alignment horizontal="center" vertical="center"/>
    </xf>
    <xf numFmtId="2" fontId="17" fillId="4" borderId="2" xfId="0" applyNumberFormat="1" applyFont="1" applyFill="1" applyBorder="1" applyAlignment="1">
      <alignment horizontal="center"/>
    </xf>
    <xf numFmtId="0" fontId="18" fillId="4" borderId="2" xfId="0" applyFont="1" applyFill="1" applyBorder="1"/>
    <xf numFmtId="0" fontId="5" fillId="4" borderId="2" xfId="0" applyFont="1" applyFill="1" applyBorder="1" applyAlignment="1" applyProtection="1">
      <alignment horizontal="center" vertical="top" wrapText="1"/>
      <protection locked="0"/>
    </xf>
    <xf numFmtId="2" fontId="17" fillId="4" borderId="5" xfId="0" applyNumberFormat="1" applyFont="1" applyFill="1" applyBorder="1" applyAlignment="1">
      <alignment horizontal="center" vertical="center"/>
    </xf>
    <xf numFmtId="2" fontId="17" fillId="4" borderId="5" xfId="0" applyNumberFormat="1" applyFont="1" applyFill="1" applyBorder="1" applyAlignment="1">
      <alignment horizontal="center"/>
    </xf>
    <xf numFmtId="1" fontId="17" fillId="4" borderId="5" xfId="0" applyNumberFormat="1" applyFont="1" applyFill="1" applyBorder="1" applyAlignment="1">
      <alignment horizontal="center"/>
    </xf>
    <xf numFmtId="2" fontId="17" fillId="4" borderId="2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2" xfId="0" applyFill="1" applyBorder="1"/>
    <xf numFmtId="2" fontId="14" fillId="4" borderId="2" xfId="0" applyNumberFormat="1" applyFont="1" applyFill="1" applyBorder="1"/>
    <xf numFmtId="0" fontId="5" fillId="4" borderId="2" xfId="0" applyFont="1" applyFill="1" applyBorder="1" applyAlignment="1" applyProtection="1">
      <alignment vertical="top" wrapText="1"/>
      <protection locked="0"/>
    </xf>
    <xf numFmtId="1" fontId="17" fillId="4" borderId="2" xfId="0" applyNumberFormat="1" applyFont="1" applyFill="1" applyBorder="1" applyAlignment="1">
      <alignment horizontal="center"/>
    </xf>
    <xf numFmtId="49" fontId="16" fillId="4" borderId="2" xfId="0" applyNumberFormat="1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vertical="center" wrapText="1"/>
    </xf>
    <xf numFmtId="2" fontId="14" fillId="4" borderId="5" xfId="0" applyNumberFormat="1" applyFont="1" applyFill="1" applyBorder="1" applyAlignment="1">
      <alignment horizontal="center" vertical="center"/>
    </xf>
    <xf numFmtId="2" fontId="17" fillId="4" borderId="5" xfId="0" applyNumberFormat="1" applyFont="1" applyFill="1" applyBorder="1" applyAlignment="1">
      <alignment horizontal="center" vertical="center" wrapText="1"/>
    </xf>
    <xf numFmtId="1" fontId="14" fillId="4" borderId="2" xfId="0" applyNumberFormat="1" applyFont="1" applyFill="1" applyBorder="1" applyAlignment="1">
      <alignment horizontal="center"/>
    </xf>
    <xf numFmtId="1" fontId="17" fillId="4" borderId="5" xfId="0" applyNumberFormat="1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top"/>
    </xf>
    <xf numFmtId="2" fontId="15" fillId="4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/>
    <xf numFmtId="49" fontId="14" fillId="4" borderId="2" xfId="0" applyNumberFormat="1" applyFont="1" applyFill="1" applyBorder="1" applyAlignment="1">
      <alignment horizontal="center"/>
    </xf>
    <xf numFmtId="49" fontId="17" fillId="4" borderId="2" xfId="0" applyNumberFormat="1" applyFont="1" applyFill="1" applyBorder="1" applyAlignment="1">
      <alignment horizontal="center"/>
    </xf>
    <xf numFmtId="1" fontId="14" fillId="4" borderId="5" xfId="0" applyNumberFormat="1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top"/>
    </xf>
    <xf numFmtId="1" fontId="15" fillId="4" borderId="2" xfId="0" applyNumberFormat="1" applyFont="1" applyFill="1" applyBorder="1" applyAlignment="1">
      <alignment horizontal="center" vertical="center"/>
    </xf>
    <xf numFmtId="2" fontId="15" fillId="4" borderId="2" xfId="0" applyNumberFormat="1" applyFont="1" applyFill="1" applyBorder="1" applyAlignment="1">
      <alignment horizontal="center"/>
    </xf>
    <xf numFmtId="1" fontId="15" fillId="4" borderId="5" xfId="0" applyNumberFormat="1" applyFont="1" applyFill="1" applyBorder="1" applyAlignment="1">
      <alignment horizontal="center"/>
    </xf>
    <xf numFmtId="2" fontId="15" fillId="4" borderId="5" xfId="0" applyNumberFormat="1" applyFont="1" applyFill="1" applyBorder="1" applyAlignment="1">
      <alignment horizontal="center"/>
    </xf>
    <xf numFmtId="49" fontId="18" fillId="4" borderId="2" xfId="0" applyNumberFormat="1" applyFont="1" applyFill="1" applyBorder="1" applyAlignment="1">
      <alignment vertical="center"/>
    </xf>
    <xf numFmtId="2" fontId="5" fillId="0" borderId="2" xfId="0" applyNumberFormat="1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17" fillId="0" borderId="6" xfId="0" applyFont="1" applyBorder="1"/>
    <xf numFmtId="0" fontId="21" fillId="2" borderId="2" xfId="0" applyFont="1" applyFill="1" applyBorder="1" applyAlignment="1" applyProtection="1">
      <alignment vertical="top" wrapText="1"/>
      <protection locked="0"/>
    </xf>
    <xf numFmtId="0" fontId="21" fillId="2" borderId="2" xfId="0" applyFont="1" applyFill="1" applyBorder="1" applyAlignment="1" applyProtection="1">
      <alignment horizontal="center" vertical="top" wrapText="1"/>
      <protection locked="0"/>
    </xf>
    <xf numFmtId="0" fontId="21" fillId="0" borderId="0" xfId="0" applyFont="1"/>
    <xf numFmtId="0" fontId="14" fillId="4" borderId="2" xfId="0" applyFont="1" applyFill="1" applyBorder="1" applyAlignment="1">
      <alignment wrapText="1"/>
    </xf>
    <xf numFmtId="0" fontId="0" fillId="4" borderId="1" xfId="0" applyFill="1" applyBorder="1" applyAlignment="1">
      <alignment vertical="center"/>
    </xf>
    <xf numFmtId="0" fontId="0" fillId="4" borderId="4" xfId="0" applyFill="1" applyBorder="1"/>
    <xf numFmtId="1" fontId="14" fillId="4" borderId="5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vertical="center"/>
    </xf>
    <xf numFmtId="0" fontId="5" fillId="3" borderId="22" xfId="0" applyFont="1" applyFill="1" applyBorder="1" applyAlignment="1">
      <alignment horizontal="center" vertical="top" wrapText="1"/>
    </xf>
    <xf numFmtId="0" fontId="5" fillId="4" borderId="23" xfId="0" applyFont="1" applyFill="1" applyBorder="1" applyAlignment="1" applyProtection="1">
      <alignment horizontal="center" vertical="top" wrapText="1"/>
      <protection locked="0"/>
    </xf>
    <xf numFmtId="0" fontId="5" fillId="2" borderId="23" xfId="0" applyFont="1" applyFill="1" applyBorder="1" applyAlignment="1" applyProtection="1">
      <alignment horizontal="center" vertical="top" wrapText="1"/>
      <protection locked="0"/>
    </xf>
    <xf numFmtId="0" fontId="5" fillId="0" borderId="23" xfId="0" applyFont="1" applyBorder="1" applyAlignment="1">
      <alignment horizontal="center" vertical="top" wrapText="1"/>
    </xf>
    <xf numFmtId="0" fontId="5" fillId="3" borderId="21" xfId="0" applyFont="1" applyFill="1" applyBorder="1" applyAlignment="1">
      <alignment horizontal="center" vertical="top" wrapText="1"/>
    </xf>
    <xf numFmtId="2" fontId="14" fillId="4" borderId="2" xfId="0" applyNumberFormat="1" applyFont="1" applyFill="1" applyBorder="1" applyAlignment="1">
      <alignment horizontal="center" vertical="center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18" fillId="4" borderId="1" xfId="0" applyFont="1" applyFill="1" applyBorder="1" applyAlignment="1">
      <alignment vertical="center"/>
    </xf>
    <xf numFmtId="0" fontId="18" fillId="4" borderId="2" xfId="0" applyFont="1" applyFill="1" applyBorder="1" applyAlignment="1">
      <alignment horizontal="left"/>
    </xf>
    <xf numFmtId="0" fontId="14" fillId="4" borderId="1" xfId="0" applyFont="1" applyFill="1" applyBorder="1" applyAlignment="1">
      <alignment vertical="center" wrapText="1"/>
    </xf>
    <xf numFmtId="49" fontId="18" fillId="4" borderId="5" xfId="0" applyNumberFormat="1" applyFont="1" applyFill="1" applyBorder="1" applyAlignment="1">
      <alignment horizontal="left"/>
    </xf>
    <xf numFmtId="0" fontId="20" fillId="4" borderId="2" xfId="0" applyFont="1" applyFill="1" applyBorder="1" applyAlignment="1" applyProtection="1">
      <alignment horizontal="left" vertical="center" wrapText="1"/>
      <protection locked="0"/>
    </xf>
    <xf numFmtId="0" fontId="20" fillId="4" borderId="2" xfId="0" applyFont="1" applyFill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horizontal="center" vertical="top" wrapText="1"/>
    </xf>
    <xf numFmtId="0" fontId="21" fillId="2" borderId="23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Protection="1">
      <protection locked="0"/>
    </xf>
    <xf numFmtId="0" fontId="17" fillId="4" borderId="2" xfId="0" applyFont="1" applyFill="1" applyBorder="1" applyProtection="1">
      <protection locked="0"/>
    </xf>
    <xf numFmtId="0" fontId="8" fillId="4" borderId="2" xfId="0" applyFont="1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20" fillId="2" borderId="2" xfId="0" applyFont="1" applyFill="1" applyBorder="1" applyAlignment="1" applyProtection="1">
      <alignment horizontal="left" vertical="top" wrapText="1"/>
      <protection locked="0"/>
    </xf>
    <xf numFmtId="0" fontId="20" fillId="2" borderId="16" xfId="0" applyFont="1" applyFill="1" applyBorder="1" applyAlignment="1" applyProtection="1">
      <alignment horizontal="left" vertical="top" wrapText="1"/>
      <protection locked="0"/>
    </xf>
    <xf numFmtId="49" fontId="18" fillId="4" borderId="5" xfId="0" applyNumberFormat="1" applyFont="1" applyFill="1" applyBorder="1" applyAlignment="1">
      <alignment horizontal="left" vertical="center" wrapText="1"/>
    </xf>
    <xf numFmtId="0" fontId="5" fillId="0" borderId="27" xfId="0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4" borderId="2" xfId="0" applyFont="1" applyFill="1" applyBorder="1" applyProtection="1">
      <protection locked="0"/>
    </xf>
    <xf numFmtId="0" fontId="2" fillId="4" borderId="2" xfId="0" applyFont="1" applyFill="1" applyBorder="1"/>
    <xf numFmtId="2" fontId="5" fillId="0" borderId="23" xfId="0" applyNumberFormat="1" applyFont="1" applyBorder="1" applyAlignment="1">
      <alignment horizontal="center" vertical="top" wrapText="1"/>
    </xf>
    <xf numFmtId="2" fontId="5" fillId="2" borderId="23" xfId="0" applyNumberFormat="1" applyFont="1" applyFill="1" applyBorder="1" applyAlignment="1" applyProtection="1">
      <alignment horizontal="center" vertical="top" wrapText="1"/>
      <protection locked="0"/>
    </xf>
    <xf numFmtId="0" fontId="17" fillId="4" borderId="23" xfId="0" applyFont="1" applyFill="1" applyBorder="1" applyAlignment="1" applyProtection="1">
      <alignment horizontal="center" vertical="top" wrapText="1"/>
      <protection locked="0"/>
    </xf>
    <xf numFmtId="0" fontId="17" fillId="2" borderId="23" xfId="0" applyFont="1" applyFill="1" applyBorder="1" applyAlignment="1" applyProtection="1">
      <alignment horizontal="center" vertical="top" wrapText="1"/>
      <protection locked="0"/>
    </xf>
    <xf numFmtId="0" fontId="17" fillId="4" borderId="1" xfId="0" applyFont="1" applyFill="1" applyBorder="1" applyAlignment="1" applyProtection="1">
      <alignment horizontal="right" vertical="top" wrapText="1"/>
      <protection locked="0"/>
    </xf>
    <xf numFmtId="0" fontId="14" fillId="4" borderId="2" xfId="0" applyNumberFormat="1" applyFont="1" applyFill="1" applyBorder="1" applyAlignment="1">
      <alignment horizontal="right"/>
    </xf>
    <xf numFmtId="0" fontId="14" fillId="4" borderId="5" xfId="0" applyFont="1" applyFill="1" applyBorder="1" applyAlignment="1">
      <alignment horizontal="right" vertical="center"/>
    </xf>
    <xf numFmtId="0" fontId="14" fillId="4" borderId="5" xfId="0" applyFont="1" applyFill="1" applyBorder="1" applyAlignment="1">
      <alignment horizontal="right"/>
    </xf>
    <xf numFmtId="0" fontId="17" fillId="4" borderId="23" xfId="0" applyFont="1" applyFill="1" applyBorder="1" applyAlignment="1" applyProtection="1">
      <alignment horizontal="right" vertical="top" wrapText="1"/>
      <protection locked="0"/>
    </xf>
    <xf numFmtId="0" fontId="1" fillId="4" borderId="2" xfId="0" applyFont="1" applyFill="1" applyBorder="1"/>
    <xf numFmtId="0" fontId="14" fillId="4" borderId="23" xfId="0" applyFont="1" applyFill="1" applyBorder="1"/>
    <xf numFmtId="0" fontId="14" fillId="4" borderId="24" xfId="0" applyFont="1" applyFill="1" applyBorder="1" applyAlignment="1">
      <alignment horizontal="right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2"/>
  <sheetViews>
    <sheetView tabSelected="1"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36.7109375" style="2" customWidth="1"/>
    <col min="6" max="6" width="10.57031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145" t="s">
        <v>168</v>
      </c>
      <c r="D1" s="146"/>
      <c r="E1" s="146"/>
      <c r="F1" s="10" t="s">
        <v>16</v>
      </c>
      <c r="G1" s="2" t="s">
        <v>17</v>
      </c>
      <c r="H1" s="147" t="s">
        <v>169</v>
      </c>
      <c r="I1" s="147"/>
      <c r="J1" s="147"/>
      <c r="K1" s="147"/>
    </row>
    <row r="2" spans="1:12" ht="18">
      <c r="A2" s="33" t="s">
        <v>6</v>
      </c>
      <c r="C2" s="2"/>
      <c r="G2" s="2" t="s">
        <v>18</v>
      </c>
      <c r="H2" s="147" t="s">
        <v>167</v>
      </c>
      <c r="I2" s="147"/>
      <c r="J2" s="147"/>
      <c r="K2" s="147"/>
    </row>
    <row r="3" spans="1:12" ht="17.25" customHeight="1">
      <c r="A3" s="4" t="s">
        <v>8</v>
      </c>
      <c r="C3" s="2"/>
      <c r="D3" s="3"/>
      <c r="E3" s="36" t="s">
        <v>9</v>
      </c>
      <c r="G3" s="2" t="s">
        <v>19</v>
      </c>
      <c r="H3" s="44">
        <v>1</v>
      </c>
      <c r="I3" s="44">
        <v>9</v>
      </c>
      <c r="J3" s="45">
        <v>2026</v>
      </c>
      <c r="K3" s="46"/>
    </row>
    <row r="4" spans="1:12">
      <c r="C4" s="2"/>
      <c r="D4" s="4"/>
      <c r="H4" s="43" t="s">
        <v>34</v>
      </c>
      <c r="I4" s="43" t="s">
        <v>35</v>
      </c>
      <c r="J4" s="43" t="s">
        <v>36</v>
      </c>
    </row>
    <row r="5" spans="1:12" ht="34.5" thickBot="1">
      <c r="A5" s="41" t="s">
        <v>14</v>
      </c>
      <c r="B5" s="42" t="s">
        <v>15</v>
      </c>
      <c r="C5" s="34" t="s">
        <v>0</v>
      </c>
      <c r="D5" s="34" t="s">
        <v>13</v>
      </c>
      <c r="E5" s="34" t="s">
        <v>12</v>
      </c>
      <c r="F5" s="34" t="s">
        <v>32</v>
      </c>
      <c r="G5" s="34" t="s">
        <v>1</v>
      </c>
      <c r="H5" s="34" t="s">
        <v>2</v>
      </c>
      <c r="I5" s="34" t="s">
        <v>3</v>
      </c>
      <c r="J5" s="34" t="s">
        <v>10</v>
      </c>
      <c r="K5" s="35" t="s">
        <v>11</v>
      </c>
      <c r="L5" s="34" t="s">
        <v>33</v>
      </c>
    </row>
    <row r="6" spans="1:12" ht="30">
      <c r="A6" s="18">
        <v>1</v>
      </c>
      <c r="B6" s="19">
        <v>1</v>
      </c>
      <c r="C6" s="20" t="s">
        <v>20</v>
      </c>
      <c r="D6" s="101" t="s">
        <v>21</v>
      </c>
      <c r="E6" s="48" t="s">
        <v>155</v>
      </c>
      <c r="F6" s="55">
        <v>235</v>
      </c>
      <c r="G6" s="49">
        <v>5.27</v>
      </c>
      <c r="H6" s="49">
        <v>6.88</v>
      </c>
      <c r="I6" s="49">
        <v>23.19</v>
      </c>
      <c r="J6" s="49">
        <v>184.41</v>
      </c>
      <c r="K6" s="50" t="s">
        <v>82</v>
      </c>
      <c r="L6" s="49">
        <v>50.53</v>
      </c>
    </row>
    <row r="7" spans="1:12" ht="15">
      <c r="A7" s="21"/>
      <c r="B7" s="13"/>
      <c r="C7" s="9"/>
      <c r="D7" s="69" t="s">
        <v>23</v>
      </c>
      <c r="E7" s="51" t="s">
        <v>46</v>
      </c>
      <c r="F7" s="57">
        <v>50</v>
      </c>
      <c r="G7" s="52">
        <v>6.05</v>
      </c>
      <c r="H7" s="52">
        <v>8.01</v>
      </c>
      <c r="I7" s="52">
        <v>17.28</v>
      </c>
      <c r="J7" s="52">
        <v>167.57</v>
      </c>
      <c r="K7" s="53" t="s">
        <v>47</v>
      </c>
      <c r="L7" s="52">
        <v>57.1</v>
      </c>
    </row>
    <row r="8" spans="1:12" ht="15">
      <c r="A8" s="21"/>
      <c r="B8" s="13"/>
      <c r="C8" s="9"/>
      <c r="D8" s="69" t="s">
        <v>22</v>
      </c>
      <c r="E8" s="51" t="s">
        <v>71</v>
      </c>
      <c r="F8" s="79">
        <v>200</v>
      </c>
      <c r="G8" s="49">
        <v>3.14</v>
      </c>
      <c r="H8" s="49">
        <v>3.21</v>
      </c>
      <c r="I8" s="49">
        <v>14.39</v>
      </c>
      <c r="J8" s="49">
        <v>96.371359999999981</v>
      </c>
      <c r="K8" s="56" t="s">
        <v>48</v>
      </c>
      <c r="L8" s="49">
        <v>17.39</v>
      </c>
    </row>
    <row r="9" spans="1:12" s="99" customFormat="1" ht="15">
      <c r="A9" s="94"/>
      <c r="B9" s="95"/>
      <c r="C9" s="96"/>
      <c r="D9" s="121" t="s">
        <v>163</v>
      </c>
      <c r="E9" s="97" t="s">
        <v>150</v>
      </c>
      <c r="F9" s="98">
        <v>25</v>
      </c>
      <c r="G9" s="98">
        <v>1.25</v>
      </c>
      <c r="H9" s="98">
        <v>1.24</v>
      </c>
      <c r="I9" s="98">
        <v>13.41</v>
      </c>
      <c r="J9" s="98">
        <v>102.1</v>
      </c>
      <c r="K9" s="126" t="s">
        <v>68</v>
      </c>
      <c r="L9" s="119">
        <v>24.5</v>
      </c>
    </row>
    <row r="10" spans="1:12" ht="15">
      <c r="A10" s="21"/>
      <c r="B10" s="13"/>
      <c r="C10" s="9"/>
      <c r="D10" s="68"/>
      <c r="E10" s="38"/>
      <c r="F10" s="39"/>
      <c r="G10" s="39"/>
      <c r="H10" s="39"/>
      <c r="I10" s="39"/>
      <c r="J10" s="39"/>
      <c r="K10" s="39"/>
      <c r="L10" s="134"/>
    </row>
    <row r="11" spans="1:12" ht="15">
      <c r="A11" s="22"/>
      <c r="B11" s="15"/>
      <c r="C11" s="6"/>
      <c r="D11" s="122" t="s">
        <v>31</v>
      </c>
      <c r="E11" s="7"/>
      <c r="F11" s="47">
        <f>SUM(F6:F10)</f>
        <v>510</v>
      </c>
      <c r="G11" s="17">
        <f>SUM(G6:G10)</f>
        <v>15.71</v>
      </c>
      <c r="H11" s="17">
        <f>SUM(H6:H10)</f>
        <v>19.34</v>
      </c>
      <c r="I11" s="17">
        <f>SUM(I6:I10)</f>
        <v>68.27</v>
      </c>
      <c r="J11" s="17">
        <f>SUM(J6:J10)</f>
        <v>550.45136000000002</v>
      </c>
      <c r="K11" s="17"/>
      <c r="L11" s="133">
        <f>SUM(L6:L10)</f>
        <v>149.51999999999998</v>
      </c>
    </row>
    <row r="12" spans="1:12" ht="15">
      <c r="A12" s="24">
        <f>A6</f>
        <v>1</v>
      </c>
      <c r="B12" s="11">
        <f>B6</f>
        <v>1</v>
      </c>
      <c r="C12" s="8" t="s">
        <v>25</v>
      </c>
      <c r="D12" s="69" t="s">
        <v>26</v>
      </c>
      <c r="E12" s="38"/>
      <c r="F12" s="39"/>
      <c r="G12" s="39"/>
      <c r="H12" s="39"/>
      <c r="I12" s="39"/>
      <c r="J12" s="39"/>
      <c r="K12" s="39"/>
      <c r="L12" s="107"/>
    </row>
    <row r="13" spans="1:12" ht="30">
      <c r="A13" s="21"/>
      <c r="B13" s="13"/>
      <c r="C13" s="9"/>
      <c r="D13" s="124" t="s">
        <v>27</v>
      </c>
      <c r="E13" s="100" t="s">
        <v>105</v>
      </c>
      <c r="F13" s="58">
        <v>275</v>
      </c>
      <c r="G13" s="65">
        <v>7.25</v>
      </c>
      <c r="H13" s="65">
        <v>7.75</v>
      </c>
      <c r="I13" s="65">
        <v>32.56</v>
      </c>
      <c r="J13" s="65">
        <v>214.46</v>
      </c>
      <c r="K13" s="104" t="s">
        <v>49</v>
      </c>
      <c r="L13" s="61">
        <v>56.83</v>
      </c>
    </row>
    <row r="14" spans="1:12" ht="30">
      <c r="A14" s="21"/>
      <c r="B14" s="13"/>
      <c r="C14" s="9"/>
      <c r="D14" s="124" t="s">
        <v>28</v>
      </c>
      <c r="E14" s="100" t="s">
        <v>156</v>
      </c>
      <c r="F14" s="58">
        <v>130</v>
      </c>
      <c r="G14" s="62">
        <v>11.13</v>
      </c>
      <c r="H14" s="62">
        <v>15.65</v>
      </c>
      <c r="I14" s="62">
        <v>12.57</v>
      </c>
      <c r="J14" s="62">
        <v>270.5</v>
      </c>
      <c r="K14" s="104" t="s">
        <v>139</v>
      </c>
      <c r="L14" s="61">
        <v>95.89</v>
      </c>
    </row>
    <row r="15" spans="1:12" ht="15">
      <c r="A15" s="21"/>
      <c r="B15" s="13"/>
      <c r="C15" s="9"/>
      <c r="D15" s="69" t="s">
        <v>29</v>
      </c>
      <c r="E15" s="51" t="s">
        <v>157</v>
      </c>
      <c r="F15" s="58">
        <v>150</v>
      </c>
      <c r="G15" s="59">
        <v>6.09</v>
      </c>
      <c r="H15" s="59">
        <v>4.2300000000000004</v>
      </c>
      <c r="I15" s="59">
        <v>6.2</v>
      </c>
      <c r="J15" s="59">
        <v>75.260000000000005</v>
      </c>
      <c r="K15" s="60" t="s">
        <v>74</v>
      </c>
      <c r="L15" s="61">
        <v>23.73</v>
      </c>
    </row>
    <row r="16" spans="1:12" ht="15">
      <c r="A16" s="21"/>
      <c r="B16" s="13"/>
      <c r="C16" s="9"/>
      <c r="D16" s="69" t="s">
        <v>30</v>
      </c>
      <c r="E16" s="51" t="s">
        <v>106</v>
      </c>
      <c r="F16" s="58">
        <v>200</v>
      </c>
      <c r="G16" s="59">
        <v>0.72</v>
      </c>
      <c r="H16" s="59">
        <v>0.03</v>
      </c>
      <c r="I16" s="59">
        <v>23.24</v>
      </c>
      <c r="J16" s="59">
        <v>88.19</v>
      </c>
      <c r="K16" s="60" t="s">
        <v>111</v>
      </c>
      <c r="L16" s="61">
        <v>10.24</v>
      </c>
    </row>
    <row r="17" spans="1:12" ht="15">
      <c r="A17" s="21"/>
      <c r="B17" s="13"/>
      <c r="C17" s="9"/>
      <c r="D17" s="69" t="s">
        <v>23</v>
      </c>
      <c r="E17" s="54" t="s">
        <v>37</v>
      </c>
      <c r="F17" s="64">
        <v>30</v>
      </c>
      <c r="G17" s="62">
        <v>2.7</v>
      </c>
      <c r="H17" s="63">
        <v>0.9</v>
      </c>
      <c r="I17" s="63">
        <v>16.14</v>
      </c>
      <c r="J17" s="63">
        <v>80.3</v>
      </c>
      <c r="K17" s="56" t="s">
        <v>68</v>
      </c>
      <c r="L17" s="61">
        <v>3.4</v>
      </c>
    </row>
    <row r="18" spans="1:12" ht="15">
      <c r="A18" s="21"/>
      <c r="B18" s="13"/>
      <c r="C18" s="9"/>
      <c r="D18" s="69" t="s">
        <v>24</v>
      </c>
      <c r="E18" s="51" t="s">
        <v>97</v>
      </c>
      <c r="F18" s="58">
        <v>100</v>
      </c>
      <c r="G18" s="59">
        <v>0.4</v>
      </c>
      <c r="H18" s="59">
        <v>0.4</v>
      </c>
      <c r="I18" s="59">
        <v>11.6</v>
      </c>
      <c r="J18" s="59">
        <v>48.68</v>
      </c>
      <c r="K18" s="61"/>
      <c r="L18" s="106">
        <v>34.18</v>
      </c>
    </row>
    <row r="19" spans="1:12" ht="15">
      <c r="A19" s="21"/>
      <c r="B19" s="13"/>
      <c r="C19" s="9"/>
      <c r="D19" s="68"/>
      <c r="E19" s="38"/>
      <c r="F19" s="39"/>
      <c r="G19" s="39"/>
      <c r="H19" s="39"/>
      <c r="I19" s="39"/>
      <c r="J19" s="39"/>
      <c r="K19" s="39"/>
      <c r="L19" s="107"/>
    </row>
    <row r="20" spans="1:12" ht="15">
      <c r="A20" s="22"/>
      <c r="B20" s="15"/>
      <c r="C20" s="6"/>
      <c r="D20" s="122" t="s">
        <v>31</v>
      </c>
      <c r="E20" s="7"/>
      <c r="F20" s="17">
        <f>SUM(F12:F19)</f>
        <v>885</v>
      </c>
      <c r="G20" s="17">
        <f>SUM(G12:G19)</f>
        <v>28.29</v>
      </c>
      <c r="H20" s="17">
        <f>SUM(H12:H19)</f>
        <v>28.959999999999997</v>
      </c>
      <c r="I20" s="17">
        <f>SUM(I12:I19)</f>
        <v>102.31</v>
      </c>
      <c r="J20" s="17">
        <f>SUM(J12:J19)</f>
        <v>777.39</v>
      </c>
      <c r="K20" s="17"/>
      <c r="L20" s="108">
        <f>SUM(L12:L19)</f>
        <v>224.27</v>
      </c>
    </row>
    <row r="21" spans="1:12" ht="15.75" thickBot="1">
      <c r="A21" s="27">
        <f>A6</f>
        <v>1</v>
      </c>
      <c r="B21" s="28">
        <f>B6</f>
        <v>1</v>
      </c>
      <c r="C21" s="148" t="s">
        <v>4</v>
      </c>
      <c r="D21" s="149"/>
      <c r="E21" s="29"/>
      <c r="F21" s="30">
        <f>F11+F20</f>
        <v>1395</v>
      </c>
      <c r="G21" s="30">
        <f>G11+G20</f>
        <v>44</v>
      </c>
      <c r="H21" s="30">
        <f>H11+H20</f>
        <v>48.3</v>
      </c>
      <c r="I21" s="30">
        <f>I11+I20</f>
        <v>170.57999999999998</v>
      </c>
      <c r="J21" s="30">
        <f>J11+J20</f>
        <v>1327.8413599999999</v>
      </c>
      <c r="K21" s="30"/>
      <c r="L21" s="109"/>
    </row>
    <row r="22" spans="1:12" ht="27.6" customHeight="1">
      <c r="A22" s="12">
        <v>1</v>
      </c>
      <c r="B22" s="13">
        <v>2</v>
      </c>
      <c r="C22" s="20" t="s">
        <v>20</v>
      </c>
      <c r="D22" s="101" t="s">
        <v>21</v>
      </c>
      <c r="E22" s="100" t="s">
        <v>158</v>
      </c>
      <c r="F22" s="103">
        <v>100</v>
      </c>
      <c r="G22" s="77">
        <v>11.24</v>
      </c>
      <c r="H22" s="77">
        <v>12.18</v>
      </c>
      <c r="I22" s="77">
        <v>11.62</v>
      </c>
      <c r="J22" s="77">
        <v>199.13</v>
      </c>
      <c r="K22" s="104" t="s">
        <v>72</v>
      </c>
      <c r="L22" s="67">
        <v>90.45</v>
      </c>
    </row>
    <row r="23" spans="1:12" ht="15">
      <c r="A23" s="12"/>
      <c r="B23" s="13"/>
      <c r="C23" s="9"/>
      <c r="D23" s="102" t="s">
        <v>21</v>
      </c>
      <c r="E23" s="51" t="s">
        <v>83</v>
      </c>
      <c r="F23" s="55">
        <v>150</v>
      </c>
      <c r="G23" s="49">
        <v>5.3</v>
      </c>
      <c r="H23" s="49">
        <v>2.98</v>
      </c>
      <c r="I23" s="49">
        <v>30.11</v>
      </c>
      <c r="J23" s="49">
        <v>183.94</v>
      </c>
      <c r="K23" s="60" t="s">
        <v>50</v>
      </c>
      <c r="L23" s="61">
        <v>24.91</v>
      </c>
    </row>
    <row r="24" spans="1:12" ht="15">
      <c r="A24" s="12"/>
      <c r="B24" s="13"/>
      <c r="C24" s="9"/>
      <c r="D24" s="69" t="s">
        <v>30</v>
      </c>
      <c r="E24" s="54" t="s">
        <v>39</v>
      </c>
      <c r="F24" s="55">
        <v>200</v>
      </c>
      <c r="G24" s="49">
        <v>0.24</v>
      </c>
      <c r="H24" s="49">
        <v>0.1</v>
      </c>
      <c r="I24" s="49">
        <v>14.6</v>
      </c>
      <c r="J24" s="49">
        <v>55.74</v>
      </c>
      <c r="K24" s="56" t="s">
        <v>56</v>
      </c>
      <c r="L24" s="61">
        <v>4.91</v>
      </c>
    </row>
    <row r="25" spans="1:12" ht="15">
      <c r="A25" s="12"/>
      <c r="B25" s="13"/>
      <c r="C25" s="9"/>
      <c r="D25" s="69" t="s">
        <v>23</v>
      </c>
      <c r="E25" s="54" t="s">
        <v>37</v>
      </c>
      <c r="F25" s="55">
        <v>25</v>
      </c>
      <c r="G25" s="49">
        <v>2.25</v>
      </c>
      <c r="H25" s="49">
        <v>0.75</v>
      </c>
      <c r="I25" s="49">
        <v>13.45</v>
      </c>
      <c r="J25" s="49">
        <v>66.91</v>
      </c>
      <c r="K25" s="56" t="s">
        <v>68</v>
      </c>
      <c r="L25" s="61">
        <v>2.36</v>
      </c>
    </row>
    <row r="26" spans="1:12" ht="15">
      <c r="A26" s="12"/>
      <c r="B26" s="13"/>
      <c r="C26" s="9"/>
      <c r="D26" s="69" t="s">
        <v>24</v>
      </c>
      <c r="E26" s="51" t="s">
        <v>88</v>
      </c>
      <c r="F26" s="79">
        <v>100</v>
      </c>
      <c r="G26" s="52">
        <v>0.4</v>
      </c>
      <c r="H26" s="70">
        <v>0.4</v>
      </c>
      <c r="I26" s="70">
        <v>11.6</v>
      </c>
      <c r="J26" s="70">
        <v>48.68</v>
      </c>
      <c r="K26" s="61"/>
      <c r="L26" s="106">
        <v>26.89</v>
      </c>
    </row>
    <row r="27" spans="1:12" ht="15">
      <c r="A27" s="12"/>
      <c r="B27" s="13"/>
      <c r="C27" s="9"/>
      <c r="D27" s="68"/>
      <c r="E27" s="54"/>
      <c r="F27" s="55"/>
      <c r="G27" s="49"/>
      <c r="H27" s="49"/>
      <c r="I27" s="49"/>
      <c r="J27" s="49"/>
      <c r="K27" s="61"/>
      <c r="L27" s="106"/>
    </row>
    <row r="28" spans="1:12" ht="15">
      <c r="A28" s="14"/>
      <c r="B28" s="15"/>
      <c r="C28" s="6"/>
      <c r="D28" s="122" t="s">
        <v>31</v>
      </c>
      <c r="E28" s="7"/>
      <c r="F28" s="17">
        <f>SUM(F22:F27)</f>
        <v>575</v>
      </c>
      <c r="G28" s="17">
        <f>SUM(G22:G27)</f>
        <v>19.429999999999996</v>
      </c>
      <c r="H28" s="17">
        <f>SUM(H22:H27)</f>
        <v>16.409999999999997</v>
      </c>
      <c r="I28" s="17">
        <f>SUM(I22:I27)</f>
        <v>81.38</v>
      </c>
      <c r="J28" s="17">
        <f>SUM(J22:J27)</f>
        <v>554.4</v>
      </c>
      <c r="K28" s="17"/>
      <c r="L28" s="108">
        <f>SUM(L22:L27)</f>
        <v>149.51999999999998</v>
      </c>
    </row>
    <row r="29" spans="1:12" ht="15">
      <c r="A29" s="11">
        <f>A22</f>
        <v>1</v>
      </c>
      <c r="B29" s="11">
        <f>B22</f>
        <v>2</v>
      </c>
      <c r="C29" s="8" t="s">
        <v>25</v>
      </c>
      <c r="D29" s="69" t="s">
        <v>26</v>
      </c>
      <c r="E29" s="97" t="s">
        <v>107</v>
      </c>
      <c r="F29" s="98">
        <v>60</v>
      </c>
      <c r="G29" s="98">
        <v>0.64</v>
      </c>
      <c r="H29" s="98">
        <v>0.48</v>
      </c>
      <c r="I29" s="98">
        <v>2.88</v>
      </c>
      <c r="J29" s="98">
        <v>18.5</v>
      </c>
      <c r="K29" s="125" t="s">
        <v>108</v>
      </c>
      <c r="L29" s="107">
        <v>14.69</v>
      </c>
    </row>
    <row r="30" spans="1:12" ht="30">
      <c r="A30" s="12"/>
      <c r="B30" s="13"/>
      <c r="C30" s="9"/>
      <c r="D30" s="124" t="s">
        <v>27</v>
      </c>
      <c r="E30" s="100" t="s">
        <v>109</v>
      </c>
      <c r="F30" s="58">
        <v>260</v>
      </c>
      <c r="G30" s="65">
        <v>2.1800000000000002</v>
      </c>
      <c r="H30" s="65">
        <v>5.47</v>
      </c>
      <c r="I30" s="65">
        <v>17.260000000000002</v>
      </c>
      <c r="J30" s="65">
        <v>131.4</v>
      </c>
      <c r="K30" s="92" t="s">
        <v>52</v>
      </c>
      <c r="L30" s="61">
        <v>71.75</v>
      </c>
    </row>
    <row r="31" spans="1:12" ht="15">
      <c r="A31" s="12"/>
      <c r="B31" s="13"/>
      <c r="C31" s="9"/>
      <c r="D31" s="69" t="s">
        <v>28</v>
      </c>
      <c r="E31" s="51" t="s">
        <v>159</v>
      </c>
      <c r="F31" s="58">
        <v>100</v>
      </c>
      <c r="G31" s="63">
        <v>11.29</v>
      </c>
      <c r="H31" s="63">
        <v>13.7</v>
      </c>
      <c r="I31" s="63">
        <v>16.79</v>
      </c>
      <c r="J31" s="63">
        <v>198</v>
      </c>
      <c r="K31" s="60" t="s">
        <v>104</v>
      </c>
      <c r="L31" s="61">
        <v>87.45</v>
      </c>
    </row>
    <row r="32" spans="1:12" ht="15">
      <c r="A32" s="12"/>
      <c r="B32" s="13"/>
      <c r="C32" s="9"/>
      <c r="D32" s="69" t="s">
        <v>29</v>
      </c>
      <c r="E32" s="51" t="s">
        <v>42</v>
      </c>
      <c r="F32" s="58">
        <v>150</v>
      </c>
      <c r="G32" s="65">
        <v>3.11</v>
      </c>
      <c r="H32" s="59">
        <v>3.67</v>
      </c>
      <c r="I32" s="59">
        <v>22.07</v>
      </c>
      <c r="J32" s="59">
        <v>132.6</v>
      </c>
      <c r="K32" s="60" t="s">
        <v>53</v>
      </c>
      <c r="L32" s="61">
        <v>30.75</v>
      </c>
    </row>
    <row r="33" spans="1:12" ht="15">
      <c r="A33" s="12"/>
      <c r="B33" s="13"/>
      <c r="C33" s="9"/>
      <c r="D33" s="69" t="s">
        <v>30</v>
      </c>
      <c r="E33" s="51" t="s">
        <v>110</v>
      </c>
      <c r="F33" s="72">
        <v>200</v>
      </c>
      <c r="G33" s="59">
        <v>0.16</v>
      </c>
      <c r="H33" s="59">
        <v>0.04</v>
      </c>
      <c r="I33" s="59">
        <v>12.2</v>
      </c>
      <c r="J33" s="59">
        <v>47.69</v>
      </c>
      <c r="K33" s="60" t="s">
        <v>54</v>
      </c>
      <c r="L33" s="61">
        <v>13.24</v>
      </c>
    </row>
    <row r="34" spans="1:12" ht="15">
      <c r="A34" s="12"/>
      <c r="B34" s="13"/>
      <c r="C34" s="9"/>
      <c r="D34" s="69" t="s">
        <v>23</v>
      </c>
      <c r="E34" s="54" t="s">
        <v>37</v>
      </c>
      <c r="F34" s="64">
        <v>50</v>
      </c>
      <c r="G34" s="63">
        <v>4.5</v>
      </c>
      <c r="H34" s="63">
        <v>1.5</v>
      </c>
      <c r="I34" s="63">
        <v>26.9</v>
      </c>
      <c r="J34" s="63">
        <v>133.80000000000001</v>
      </c>
      <c r="K34" s="56" t="s">
        <v>68</v>
      </c>
      <c r="L34" s="61">
        <v>3.73</v>
      </c>
    </row>
    <row r="35" spans="1:12" ht="15">
      <c r="A35" s="12"/>
      <c r="B35" s="13"/>
      <c r="C35" s="9"/>
      <c r="D35" s="69" t="s">
        <v>23</v>
      </c>
      <c r="E35" s="51" t="s">
        <v>38</v>
      </c>
      <c r="F35" s="58">
        <v>30</v>
      </c>
      <c r="G35" s="59">
        <v>1.98</v>
      </c>
      <c r="H35" s="59">
        <v>0.36</v>
      </c>
      <c r="I35" s="59">
        <v>12.51</v>
      </c>
      <c r="J35" s="59">
        <v>58.01</v>
      </c>
      <c r="K35" s="56" t="s">
        <v>68</v>
      </c>
      <c r="L35" s="61">
        <v>2.66</v>
      </c>
    </row>
    <row r="36" spans="1:12" ht="15">
      <c r="A36" s="12"/>
      <c r="B36" s="13"/>
      <c r="C36" s="9"/>
      <c r="D36" s="68"/>
      <c r="E36" s="54"/>
      <c r="F36" s="58"/>
      <c r="G36" s="59"/>
      <c r="H36" s="59"/>
      <c r="I36" s="59"/>
      <c r="J36" s="59"/>
      <c r="K36" s="60"/>
      <c r="L36" s="61"/>
    </row>
    <row r="37" spans="1:12" ht="15">
      <c r="A37" s="12"/>
      <c r="B37" s="13"/>
      <c r="C37" s="9"/>
      <c r="D37" s="68"/>
      <c r="E37" s="38"/>
      <c r="F37" s="39"/>
      <c r="G37" s="39"/>
      <c r="H37" s="39"/>
      <c r="I37" s="39"/>
      <c r="J37" s="39"/>
      <c r="K37" s="40"/>
      <c r="L37" s="39"/>
    </row>
    <row r="38" spans="1:12" ht="15">
      <c r="A38" s="14"/>
      <c r="B38" s="15"/>
      <c r="C38" s="6"/>
      <c r="D38" s="122" t="s">
        <v>31</v>
      </c>
      <c r="E38" s="7"/>
      <c r="F38" s="17">
        <f>SUM(F29:F37)</f>
        <v>850</v>
      </c>
      <c r="G38" s="17">
        <f t="shared" ref="G38" si="0">SUM(G29:G37)</f>
        <v>23.86</v>
      </c>
      <c r="H38" s="17">
        <f t="shared" ref="H38" si="1">SUM(H29:H37)</f>
        <v>25.22</v>
      </c>
      <c r="I38" s="17">
        <f t="shared" ref="I38" si="2">SUM(I29:I37)</f>
        <v>110.61</v>
      </c>
      <c r="J38" s="17">
        <f t="shared" ref="J38" si="3">SUM(J29:J37)</f>
        <v>720</v>
      </c>
      <c r="K38" s="23"/>
      <c r="L38" s="17">
        <f>SUM(L29:L37)</f>
        <v>224.26999999999998</v>
      </c>
    </row>
    <row r="39" spans="1:12" ht="15.75" customHeight="1" thickBot="1">
      <c r="A39" s="31">
        <f>A22</f>
        <v>1</v>
      </c>
      <c r="B39" s="31">
        <f>B22</f>
        <v>2</v>
      </c>
      <c r="C39" s="148" t="s">
        <v>4</v>
      </c>
      <c r="D39" s="149"/>
      <c r="E39" s="29"/>
      <c r="F39" s="30">
        <f>F28+F38</f>
        <v>1425</v>
      </c>
      <c r="G39" s="30">
        <f t="shared" ref="G39" si="4">G28+G38</f>
        <v>43.289999999999992</v>
      </c>
      <c r="H39" s="30">
        <f t="shared" ref="H39" si="5">H28+H38</f>
        <v>41.629999999999995</v>
      </c>
      <c r="I39" s="30">
        <f t="shared" ref="I39" si="6">I28+I38</f>
        <v>191.99</v>
      </c>
      <c r="J39" s="30">
        <f t="shared" ref="J39" si="7">J28+J38</f>
        <v>1274.4000000000001</v>
      </c>
      <c r="K39" s="30"/>
      <c r="L39" s="30"/>
    </row>
    <row r="40" spans="1:12" ht="15">
      <c r="A40" s="18">
        <v>1</v>
      </c>
      <c r="B40" s="19">
        <v>3</v>
      </c>
      <c r="C40" s="20" t="s">
        <v>20</v>
      </c>
      <c r="D40" s="66" t="s">
        <v>21</v>
      </c>
      <c r="E40" s="54" t="s">
        <v>84</v>
      </c>
      <c r="F40" s="55">
        <v>200</v>
      </c>
      <c r="G40" s="49">
        <v>13.32</v>
      </c>
      <c r="H40" s="49">
        <v>15.07</v>
      </c>
      <c r="I40" s="49">
        <v>38.33</v>
      </c>
      <c r="J40" s="49">
        <v>353.98</v>
      </c>
      <c r="K40" s="56" t="s">
        <v>55</v>
      </c>
      <c r="L40" s="67">
        <v>111.81</v>
      </c>
    </row>
    <row r="41" spans="1:12" ht="15">
      <c r="A41" s="21"/>
      <c r="B41" s="13"/>
      <c r="C41" s="9"/>
      <c r="D41" s="69" t="s">
        <v>22</v>
      </c>
      <c r="E41" s="54" t="s">
        <v>41</v>
      </c>
      <c r="F41" s="55">
        <v>200</v>
      </c>
      <c r="G41" s="49">
        <v>0.08</v>
      </c>
      <c r="H41" s="49">
        <v>0.02</v>
      </c>
      <c r="I41" s="49">
        <v>9.84</v>
      </c>
      <c r="J41" s="49">
        <v>37.799999999999997</v>
      </c>
      <c r="K41" s="56" t="s">
        <v>51</v>
      </c>
      <c r="L41" s="61">
        <v>3.05</v>
      </c>
    </row>
    <row r="42" spans="1:12" ht="15">
      <c r="A42" s="21"/>
      <c r="B42" s="13"/>
      <c r="C42" s="9"/>
      <c r="D42" s="69" t="s">
        <v>23</v>
      </c>
      <c r="E42" s="54" t="s">
        <v>40</v>
      </c>
      <c r="F42" s="55">
        <v>40</v>
      </c>
      <c r="G42" s="49">
        <v>2.64</v>
      </c>
      <c r="H42" s="49">
        <v>0.3</v>
      </c>
      <c r="I42" s="49">
        <v>18.760000000000002</v>
      </c>
      <c r="J42" s="49">
        <v>89.56</v>
      </c>
      <c r="K42" s="56" t="s">
        <v>68</v>
      </c>
      <c r="L42" s="61">
        <v>2.46</v>
      </c>
    </row>
    <row r="43" spans="1:12" ht="15">
      <c r="A43" s="21"/>
      <c r="B43" s="13"/>
      <c r="C43" s="9"/>
      <c r="D43" s="132" t="s">
        <v>163</v>
      </c>
      <c r="E43" s="51" t="s">
        <v>85</v>
      </c>
      <c r="F43" s="58">
        <v>70</v>
      </c>
      <c r="G43" s="59">
        <v>3.02</v>
      </c>
      <c r="H43" s="59">
        <v>3.2</v>
      </c>
      <c r="I43" s="59">
        <v>5.44</v>
      </c>
      <c r="J43" s="59">
        <v>105.66</v>
      </c>
      <c r="K43" s="56" t="s">
        <v>68</v>
      </c>
      <c r="L43" s="61">
        <v>32.200000000000003</v>
      </c>
    </row>
    <row r="44" spans="1:12" ht="15">
      <c r="A44" s="21"/>
      <c r="B44" s="13"/>
      <c r="C44" s="9"/>
      <c r="D44" s="68"/>
      <c r="E44" s="51"/>
      <c r="F44" s="57"/>
      <c r="G44" s="52"/>
      <c r="H44" s="52"/>
      <c r="I44" s="52"/>
      <c r="J44" s="52"/>
      <c r="K44" s="61"/>
      <c r="L44" s="106"/>
    </row>
    <row r="45" spans="1:12" ht="15">
      <c r="A45" s="21"/>
      <c r="B45" s="13"/>
      <c r="C45" s="9"/>
      <c r="D45" s="68"/>
      <c r="E45" s="71"/>
      <c r="F45" s="61"/>
      <c r="G45" s="61"/>
      <c r="H45" s="61"/>
      <c r="I45" s="61"/>
      <c r="J45" s="61"/>
      <c r="K45" s="61"/>
      <c r="L45" s="106"/>
    </row>
    <row r="46" spans="1:12" ht="15">
      <c r="A46" s="22"/>
      <c r="B46" s="15"/>
      <c r="C46" s="6"/>
      <c r="D46" s="122" t="s">
        <v>31</v>
      </c>
      <c r="E46" s="7"/>
      <c r="F46" s="17">
        <f>SUM(F40:F45)</f>
        <v>510</v>
      </c>
      <c r="G46" s="17">
        <f>SUM(G40:G45)</f>
        <v>19.059999999999999</v>
      </c>
      <c r="H46" s="17">
        <f>SUM(H40:H45)</f>
        <v>18.59</v>
      </c>
      <c r="I46" s="17">
        <f>SUM(I40:I45)</f>
        <v>72.37</v>
      </c>
      <c r="J46" s="17">
        <f>SUM(J40:J45)</f>
        <v>587</v>
      </c>
      <c r="K46" s="17"/>
      <c r="L46" s="108">
        <f>SUM(L40:L45)</f>
        <v>149.51999999999998</v>
      </c>
    </row>
    <row r="47" spans="1:12" ht="15">
      <c r="A47" s="24">
        <f>A40</f>
        <v>1</v>
      </c>
      <c r="B47" s="11">
        <f>B40</f>
        <v>3</v>
      </c>
      <c r="C47" s="8" t="s">
        <v>25</v>
      </c>
      <c r="D47" s="69" t="s">
        <v>26</v>
      </c>
      <c r="E47" s="38"/>
      <c r="F47" s="39"/>
      <c r="G47" s="39"/>
      <c r="H47" s="39"/>
      <c r="I47" s="39"/>
      <c r="J47" s="39"/>
      <c r="K47" s="39"/>
      <c r="L47" s="107"/>
    </row>
    <row r="48" spans="1:12" ht="30">
      <c r="A48" s="21"/>
      <c r="B48" s="13"/>
      <c r="C48" s="9"/>
      <c r="D48" s="124" t="s">
        <v>27</v>
      </c>
      <c r="E48" s="100" t="s">
        <v>112</v>
      </c>
      <c r="F48" s="58">
        <v>260</v>
      </c>
      <c r="G48" s="65">
        <v>5.46</v>
      </c>
      <c r="H48" s="65">
        <v>6.42</v>
      </c>
      <c r="I48" s="65">
        <v>18.77</v>
      </c>
      <c r="J48" s="65">
        <v>141.16999999999999</v>
      </c>
      <c r="K48" s="104" t="s">
        <v>57</v>
      </c>
      <c r="L48" s="39">
        <v>73.099999999999994</v>
      </c>
    </row>
    <row r="49" spans="1:12" ht="15">
      <c r="A49" s="21"/>
      <c r="B49" s="13"/>
      <c r="C49" s="9"/>
      <c r="D49" s="69" t="s">
        <v>28</v>
      </c>
      <c r="E49" s="51" t="s">
        <v>75</v>
      </c>
      <c r="F49" s="58">
        <v>100</v>
      </c>
      <c r="G49" s="63">
        <v>10.54</v>
      </c>
      <c r="H49" s="63">
        <v>14.63</v>
      </c>
      <c r="I49" s="63">
        <v>11.06</v>
      </c>
      <c r="J49" s="63">
        <v>220.62</v>
      </c>
      <c r="K49" s="60" t="s">
        <v>58</v>
      </c>
      <c r="L49" s="39">
        <v>69.97</v>
      </c>
    </row>
    <row r="50" spans="1:12" ht="15">
      <c r="A50" s="21"/>
      <c r="B50" s="13"/>
      <c r="C50" s="9"/>
      <c r="D50" s="69" t="s">
        <v>29</v>
      </c>
      <c r="E50" s="51" t="s">
        <v>113</v>
      </c>
      <c r="F50" s="58">
        <v>150</v>
      </c>
      <c r="G50" s="62">
        <v>6.67</v>
      </c>
      <c r="H50" s="63">
        <v>4.68</v>
      </c>
      <c r="I50" s="63">
        <v>29.26</v>
      </c>
      <c r="J50" s="63">
        <v>185.9</v>
      </c>
      <c r="K50" s="60" t="s">
        <v>59</v>
      </c>
      <c r="L50" s="39">
        <v>43.03</v>
      </c>
    </row>
    <row r="51" spans="1:12" ht="15">
      <c r="A51" s="21"/>
      <c r="B51" s="13"/>
      <c r="C51" s="9"/>
      <c r="D51" s="69" t="s">
        <v>30</v>
      </c>
      <c r="E51" s="51" t="s">
        <v>114</v>
      </c>
      <c r="F51" s="72">
        <v>200</v>
      </c>
      <c r="G51" s="59">
        <v>0.41</v>
      </c>
      <c r="H51" s="59">
        <v>0.17</v>
      </c>
      <c r="I51" s="59">
        <v>17.649999999999999</v>
      </c>
      <c r="J51" s="59">
        <v>68.790000000000006</v>
      </c>
      <c r="K51" s="60" t="s">
        <v>115</v>
      </c>
      <c r="L51" s="39">
        <v>9.4600000000000009</v>
      </c>
    </row>
    <row r="52" spans="1:12" ht="15">
      <c r="A52" s="21"/>
      <c r="B52" s="13"/>
      <c r="C52" s="9"/>
      <c r="D52" s="69" t="s">
        <v>23</v>
      </c>
      <c r="E52" s="54" t="s">
        <v>40</v>
      </c>
      <c r="F52" s="64">
        <v>20</v>
      </c>
      <c r="G52" s="63">
        <v>0.7</v>
      </c>
      <c r="H52" s="63">
        <v>0.12</v>
      </c>
      <c r="I52" s="63">
        <v>9.3699999999999992</v>
      </c>
      <c r="J52" s="63">
        <v>44.77</v>
      </c>
      <c r="K52" s="56" t="s">
        <v>68</v>
      </c>
      <c r="L52" s="39">
        <v>2.8</v>
      </c>
    </row>
    <row r="53" spans="1:12" ht="15">
      <c r="A53" s="21"/>
      <c r="B53" s="13"/>
      <c r="C53" s="9"/>
      <c r="D53" s="69" t="s">
        <v>23</v>
      </c>
      <c r="E53" s="51" t="s">
        <v>38</v>
      </c>
      <c r="F53" s="58">
        <v>20</v>
      </c>
      <c r="G53" s="59">
        <v>1.32</v>
      </c>
      <c r="H53" s="59">
        <v>0.24</v>
      </c>
      <c r="I53" s="59">
        <v>8.34</v>
      </c>
      <c r="J53" s="59">
        <v>38.68</v>
      </c>
      <c r="K53" s="56" t="s">
        <v>68</v>
      </c>
      <c r="L53" s="39">
        <v>1.41</v>
      </c>
    </row>
    <row r="54" spans="1:12" ht="13.9" customHeight="1">
      <c r="A54" s="21"/>
      <c r="B54" s="13"/>
      <c r="C54" s="9"/>
      <c r="D54" s="68" t="s">
        <v>163</v>
      </c>
      <c r="E54" s="97" t="s">
        <v>153</v>
      </c>
      <c r="F54" s="98">
        <v>25</v>
      </c>
      <c r="G54" s="98">
        <v>1</v>
      </c>
      <c r="H54" s="98">
        <v>1</v>
      </c>
      <c r="I54" s="98">
        <v>23</v>
      </c>
      <c r="J54" s="98">
        <v>71.47</v>
      </c>
      <c r="K54" s="126" t="s">
        <v>68</v>
      </c>
      <c r="L54" s="39">
        <v>24.5</v>
      </c>
    </row>
    <row r="55" spans="1:12" ht="15">
      <c r="A55" s="22"/>
      <c r="B55" s="15"/>
      <c r="C55" s="6"/>
      <c r="D55" s="122" t="s">
        <v>31</v>
      </c>
      <c r="E55" s="7"/>
      <c r="F55" s="17">
        <f>SUM(F47:F54)</f>
        <v>775</v>
      </c>
      <c r="G55" s="17">
        <f>SUM(G47:G54)</f>
        <v>26.1</v>
      </c>
      <c r="H55" s="17">
        <f>SUM(H47:H54)</f>
        <v>27.26</v>
      </c>
      <c r="I55" s="17">
        <f>SUM(I47:I54)</f>
        <v>117.45000000000002</v>
      </c>
      <c r="J55" s="17">
        <f>SUM(J47:J54)</f>
        <v>771.39999999999986</v>
      </c>
      <c r="K55" s="23"/>
      <c r="L55" s="17">
        <f>SUM(L48:L54)</f>
        <v>224.27</v>
      </c>
    </row>
    <row r="56" spans="1:12" ht="15.75" customHeight="1" thickBot="1">
      <c r="A56" s="27">
        <f>A40</f>
        <v>1</v>
      </c>
      <c r="B56" s="28">
        <f>B40</f>
        <v>3</v>
      </c>
      <c r="C56" s="148" t="s">
        <v>4</v>
      </c>
      <c r="D56" s="149"/>
      <c r="E56" s="29"/>
      <c r="F56" s="30">
        <f>F46+F55</f>
        <v>1285</v>
      </c>
      <c r="G56" s="30">
        <f>G46+G55</f>
        <v>45.16</v>
      </c>
      <c r="H56" s="30">
        <f>H46+H55</f>
        <v>45.85</v>
      </c>
      <c r="I56" s="30">
        <f>I46+I55</f>
        <v>189.82000000000002</v>
      </c>
      <c r="J56" s="30">
        <f>J46+J55</f>
        <v>1358.3999999999999</v>
      </c>
      <c r="K56" s="30"/>
      <c r="L56" s="30"/>
    </row>
    <row r="57" spans="1:12" ht="30">
      <c r="A57" s="18">
        <v>1</v>
      </c>
      <c r="B57" s="19">
        <v>4</v>
      </c>
      <c r="C57" s="20" t="s">
        <v>20</v>
      </c>
      <c r="D57" s="101" t="s">
        <v>21</v>
      </c>
      <c r="E57" s="74" t="s">
        <v>86</v>
      </c>
      <c r="F57" s="86">
        <v>170</v>
      </c>
      <c r="G57" s="77">
        <v>15.41</v>
      </c>
      <c r="H57" s="77">
        <v>17.37</v>
      </c>
      <c r="I57" s="77">
        <v>40.72</v>
      </c>
      <c r="J57" s="77">
        <v>321.08</v>
      </c>
      <c r="K57" s="75" t="s">
        <v>87</v>
      </c>
      <c r="L57" s="37">
        <v>118.38</v>
      </c>
    </row>
    <row r="58" spans="1:12" ht="15">
      <c r="A58" s="21"/>
      <c r="B58" s="13"/>
      <c r="C58" s="9"/>
      <c r="D58" s="69" t="s">
        <v>22</v>
      </c>
      <c r="E58" s="54" t="s">
        <v>41</v>
      </c>
      <c r="F58" s="55">
        <v>200</v>
      </c>
      <c r="G58" s="49">
        <v>0.08</v>
      </c>
      <c r="H58" s="49">
        <v>0.02</v>
      </c>
      <c r="I58" s="49">
        <v>9.84</v>
      </c>
      <c r="J58" s="49">
        <v>37.799999999999997</v>
      </c>
      <c r="K58" s="56" t="s">
        <v>51</v>
      </c>
      <c r="L58" s="39">
        <v>3.05</v>
      </c>
    </row>
    <row r="59" spans="1:12" ht="15">
      <c r="A59" s="21"/>
      <c r="B59" s="13"/>
      <c r="C59" s="9"/>
      <c r="D59" s="69" t="s">
        <v>23</v>
      </c>
      <c r="E59" s="54" t="s">
        <v>40</v>
      </c>
      <c r="F59" s="55">
        <v>30</v>
      </c>
      <c r="G59" s="49">
        <v>1.98</v>
      </c>
      <c r="H59" s="49">
        <v>0.2</v>
      </c>
      <c r="I59" s="49">
        <v>14.07</v>
      </c>
      <c r="J59" s="49">
        <v>67.17</v>
      </c>
      <c r="K59" s="56" t="s">
        <v>68</v>
      </c>
      <c r="L59" s="107">
        <v>2.99</v>
      </c>
    </row>
    <row r="60" spans="1:12" ht="15">
      <c r="A60" s="21"/>
      <c r="B60" s="13"/>
      <c r="C60" s="9"/>
      <c r="D60" s="69" t="s">
        <v>24</v>
      </c>
      <c r="E60" s="51" t="s">
        <v>88</v>
      </c>
      <c r="F60" s="57">
        <v>100</v>
      </c>
      <c r="G60" s="52">
        <v>0.4</v>
      </c>
      <c r="H60" s="52">
        <v>0.4</v>
      </c>
      <c r="I60" s="52">
        <v>11.6</v>
      </c>
      <c r="J60" s="52">
        <v>48.68</v>
      </c>
      <c r="K60" s="61"/>
      <c r="L60" s="107">
        <v>25.1</v>
      </c>
    </row>
    <row r="61" spans="1:12" ht="15">
      <c r="A61" s="21"/>
      <c r="B61" s="13"/>
      <c r="C61" s="9"/>
      <c r="D61" s="68"/>
      <c r="E61" s="38"/>
      <c r="F61" s="39"/>
      <c r="G61" s="39"/>
      <c r="H61" s="39"/>
      <c r="I61" s="39"/>
      <c r="J61" s="39"/>
      <c r="K61" s="39"/>
      <c r="L61" s="107"/>
    </row>
    <row r="62" spans="1:12" ht="15">
      <c r="A62" s="21"/>
      <c r="B62" s="13"/>
      <c r="C62" s="9"/>
      <c r="D62" s="68"/>
      <c r="E62" s="38"/>
      <c r="F62" s="39"/>
      <c r="G62" s="39"/>
      <c r="H62" s="39"/>
      <c r="I62" s="39"/>
      <c r="J62" s="39"/>
      <c r="K62" s="39"/>
      <c r="L62" s="107"/>
    </row>
    <row r="63" spans="1:12" ht="15">
      <c r="A63" s="22"/>
      <c r="B63" s="15"/>
      <c r="C63" s="6"/>
      <c r="D63" s="122" t="s">
        <v>31</v>
      </c>
      <c r="E63" s="7"/>
      <c r="F63" s="17">
        <f>SUM(F57:F62)</f>
        <v>500</v>
      </c>
      <c r="G63" s="17">
        <f>SUM(G57:G62)</f>
        <v>17.869999999999997</v>
      </c>
      <c r="H63" s="17">
        <f>SUM(H57:H62)</f>
        <v>17.989999999999998</v>
      </c>
      <c r="I63" s="17">
        <f>SUM(I57:I62)</f>
        <v>76.22999999999999</v>
      </c>
      <c r="J63" s="17">
        <f>SUM(J57:J62)</f>
        <v>474.73</v>
      </c>
      <c r="K63" s="17"/>
      <c r="L63" s="108">
        <f>SUM(L57:L62)</f>
        <v>149.51999999999998</v>
      </c>
    </row>
    <row r="64" spans="1:12" ht="15">
      <c r="A64" s="24">
        <f>A57</f>
        <v>1</v>
      </c>
      <c r="B64" s="11">
        <f>B57</f>
        <v>4</v>
      </c>
      <c r="C64" s="8" t="s">
        <v>25</v>
      </c>
      <c r="D64" s="69" t="s">
        <v>26</v>
      </c>
      <c r="E64" s="38"/>
      <c r="F64" s="39"/>
      <c r="G64" s="39"/>
      <c r="H64" s="39"/>
      <c r="I64" s="39"/>
      <c r="J64" s="39"/>
      <c r="K64" s="60"/>
      <c r="L64" s="39"/>
    </row>
    <row r="65" spans="1:12" ht="30">
      <c r="A65" s="21"/>
      <c r="B65" s="13"/>
      <c r="C65" s="9"/>
      <c r="D65" s="124" t="s">
        <v>27</v>
      </c>
      <c r="E65" s="76" t="s">
        <v>116</v>
      </c>
      <c r="F65" s="58">
        <v>260</v>
      </c>
      <c r="G65" s="65">
        <v>1.96</v>
      </c>
      <c r="H65" s="65">
        <v>3.67</v>
      </c>
      <c r="I65" s="65">
        <v>9.43</v>
      </c>
      <c r="J65" s="65">
        <v>75.66</v>
      </c>
      <c r="K65" s="104" t="s">
        <v>60</v>
      </c>
      <c r="L65" s="39">
        <v>53.97</v>
      </c>
    </row>
    <row r="66" spans="1:12" ht="15">
      <c r="A66" s="21"/>
      <c r="B66" s="13"/>
      <c r="C66" s="9"/>
      <c r="D66" s="69" t="s">
        <v>28</v>
      </c>
      <c r="E66" s="51" t="s">
        <v>117</v>
      </c>
      <c r="F66" s="58">
        <v>100</v>
      </c>
      <c r="G66" s="65">
        <v>13.82</v>
      </c>
      <c r="H66" s="59">
        <v>14.87</v>
      </c>
      <c r="I66" s="59">
        <v>8.92</v>
      </c>
      <c r="J66" s="59">
        <v>218.81</v>
      </c>
      <c r="K66" s="60" t="s">
        <v>120</v>
      </c>
      <c r="L66" s="39">
        <v>67.010000000000005</v>
      </c>
    </row>
    <row r="67" spans="1:12" ht="35.450000000000003" customHeight="1">
      <c r="A67" s="21"/>
      <c r="B67" s="13"/>
      <c r="C67" s="9"/>
      <c r="D67" s="124" t="s">
        <v>29</v>
      </c>
      <c r="E67" s="76" t="s">
        <v>145</v>
      </c>
      <c r="F67" s="58">
        <v>150</v>
      </c>
      <c r="G67" s="65">
        <v>2.52</v>
      </c>
      <c r="H67" s="65">
        <v>3.31</v>
      </c>
      <c r="I67" s="65">
        <v>28.63</v>
      </c>
      <c r="J67" s="65">
        <v>166.51</v>
      </c>
      <c r="K67" s="104" t="s">
        <v>61</v>
      </c>
      <c r="L67" s="39">
        <v>37.08</v>
      </c>
    </row>
    <row r="68" spans="1:12" ht="15">
      <c r="A68" s="21"/>
      <c r="B68" s="13"/>
      <c r="C68" s="9"/>
      <c r="D68" s="69" t="s">
        <v>30</v>
      </c>
      <c r="E68" s="51" t="s">
        <v>118</v>
      </c>
      <c r="F68" s="72">
        <v>200</v>
      </c>
      <c r="G68" s="59">
        <v>0.72</v>
      </c>
      <c r="H68" s="59">
        <v>0.03</v>
      </c>
      <c r="I68" s="59">
        <v>23.24</v>
      </c>
      <c r="J68" s="59">
        <v>88.19</v>
      </c>
      <c r="K68" s="60" t="s">
        <v>119</v>
      </c>
      <c r="L68" s="39">
        <v>11.68</v>
      </c>
    </row>
    <row r="69" spans="1:12" ht="15">
      <c r="A69" s="21"/>
      <c r="B69" s="13"/>
      <c r="C69" s="9"/>
      <c r="D69" s="69" t="s">
        <v>23</v>
      </c>
      <c r="E69" s="54" t="s">
        <v>37</v>
      </c>
      <c r="F69" s="64">
        <v>25</v>
      </c>
      <c r="G69" s="63">
        <v>2.25</v>
      </c>
      <c r="H69" s="63">
        <v>0.75</v>
      </c>
      <c r="I69" s="63">
        <v>13.45</v>
      </c>
      <c r="J69" s="63">
        <v>66.91</v>
      </c>
      <c r="K69" s="56" t="s">
        <v>68</v>
      </c>
      <c r="L69" s="39">
        <v>1.24</v>
      </c>
    </row>
    <row r="70" spans="1:12" ht="15">
      <c r="A70" s="21"/>
      <c r="B70" s="13"/>
      <c r="C70" s="9"/>
      <c r="D70" s="69" t="s">
        <v>23</v>
      </c>
      <c r="E70" s="51" t="s">
        <v>38</v>
      </c>
      <c r="F70" s="58">
        <v>25</v>
      </c>
      <c r="G70" s="59">
        <v>1.65</v>
      </c>
      <c r="H70" s="59">
        <v>0.3</v>
      </c>
      <c r="I70" s="59">
        <v>10.43</v>
      </c>
      <c r="J70" s="59">
        <v>48.35</v>
      </c>
      <c r="K70" s="56" t="s">
        <v>68</v>
      </c>
      <c r="L70" s="39">
        <v>0.71</v>
      </c>
    </row>
    <row r="71" spans="1:12" ht="15">
      <c r="A71" s="21"/>
      <c r="B71" s="13"/>
      <c r="C71" s="9"/>
      <c r="D71" s="68" t="s">
        <v>162</v>
      </c>
      <c r="E71" s="54" t="s">
        <v>69</v>
      </c>
      <c r="F71" s="58">
        <v>50</v>
      </c>
      <c r="G71" s="59">
        <v>1.72</v>
      </c>
      <c r="H71" s="59">
        <v>2.46</v>
      </c>
      <c r="I71" s="59">
        <v>11.13</v>
      </c>
      <c r="J71" s="59">
        <v>88.28</v>
      </c>
      <c r="K71" s="60"/>
      <c r="L71" s="39">
        <v>52.58</v>
      </c>
    </row>
    <row r="72" spans="1:12" ht="15">
      <c r="A72" s="21"/>
      <c r="B72" s="13"/>
      <c r="C72" s="9"/>
      <c r="D72" s="68"/>
      <c r="E72" s="38"/>
      <c r="F72" s="39"/>
      <c r="G72" s="39"/>
      <c r="H72" s="39"/>
      <c r="I72" s="39"/>
      <c r="J72" s="39"/>
      <c r="K72" s="39"/>
      <c r="L72" s="107"/>
    </row>
    <row r="73" spans="1:12" ht="15">
      <c r="A73" s="22"/>
      <c r="B73" s="15"/>
      <c r="C73" s="6"/>
      <c r="D73" s="122" t="s">
        <v>31</v>
      </c>
      <c r="E73" s="7"/>
      <c r="F73" s="17">
        <f>SUM(F64:F72)</f>
        <v>810</v>
      </c>
      <c r="G73" s="17">
        <f t="shared" ref="G73" si="8">SUM(G64:G72)</f>
        <v>24.639999999999997</v>
      </c>
      <c r="H73" s="17">
        <f t="shared" ref="H73" si="9">SUM(H64:H72)</f>
        <v>25.39</v>
      </c>
      <c r="I73" s="93">
        <f t="shared" ref="I73" si="10">SUM(I64:I72)</f>
        <v>105.22999999999999</v>
      </c>
      <c r="J73" s="17">
        <f t="shared" ref="J73" si="11">SUM(J64:J72)</f>
        <v>752.71</v>
      </c>
      <c r="K73" s="17"/>
      <c r="L73" s="108">
        <f>SUM(L65:L72)</f>
        <v>224.27000000000004</v>
      </c>
    </row>
    <row r="74" spans="1:12" ht="15.75" customHeight="1" thickBot="1">
      <c r="A74" s="27">
        <f>A57</f>
        <v>1</v>
      </c>
      <c r="B74" s="28">
        <f>B57</f>
        <v>4</v>
      </c>
      <c r="C74" s="148" t="s">
        <v>4</v>
      </c>
      <c r="D74" s="149"/>
      <c r="E74" s="29"/>
      <c r="F74" s="30">
        <f>F63+F73</f>
        <v>1310</v>
      </c>
      <c r="G74" s="30">
        <f t="shared" ref="G74" si="12">G63+G73</f>
        <v>42.509999999999991</v>
      </c>
      <c r="H74" s="30">
        <f t="shared" ref="H74" si="13">H63+H73</f>
        <v>43.379999999999995</v>
      </c>
      <c r="I74" s="30">
        <f t="shared" ref="I74" si="14">I63+I73</f>
        <v>181.45999999999998</v>
      </c>
      <c r="J74" s="30">
        <f t="shared" ref="J74" si="15">J63+J73</f>
        <v>1227.44</v>
      </c>
      <c r="K74" s="30"/>
      <c r="L74" s="109"/>
    </row>
    <row r="75" spans="1:12" ht="15">
      <c r="A75" s="18">
        <v>1</v>
      </c>
      <c r="B75" s="19">
        <v>5</v>
      </c>
      <c r="C75" s="20" t="s">
        <v>20</v>
      </c>
      <c r="D75" s="66" t="s">
        <v>21</v>
      </c>
      <c r="E75" s="76" t="s">
        <v>89</v>
      </c>
      <c r="F75" s="57">
        <v>100</v>
      </c>
      <c r="G75" s="77">
        <v>10.6</v>
      </c>
      <c r="H75" s="77">
        <v>12</v>
      </c>
      <c r="I75" s="77">
        <v>11.4</v>
      </c>
      <c r="J75" s="77">
        <v>237</v>
      </c>
      <c r="K75" s="92" t="s">
        <v>90</v>
      </c>
      <c r="L75" s="49">
        <v>78.17</v>
      </c>
    </row>
    <row r="76" spans="1:12" ht="30">
      <c r="A76" s="21"/>
      <c r="B76" s="13"/>
      <c r="C76" s="9"/>
      <c r="D76" s="123" t="s">
        <v>21</v>
      </c>
      <c r="E76" s="48" t="s">
        <v>146</v>
      </c>
      <c r="F76" s="103">
        <v>150</v>
      </c>
      <c r="G76" s="77">
        <v>4.1500000000000004</v>
      </c>
      <c r="H76" s="77">
        <v>4.9000000000000004</v>
      </c>
      <c r="I76" s="77">
        <v>29.43</v>
      </c>
      <c r="J76" s="77">
        <v>176.79</v>
      </c>
      <c r="K76" s="50" t="s">
        <v>53</v>
      </c>
      <c r="L76" s="52">
        <v>30.59</v>
      </c>
    </row>
    <row r="77" spans="1:12" ht="15">
      <c r="A77" s="21"/>
      <c r="B77" s="13"/>
      <c r="C77" s="9"/>
      <c r="D77" s="69" t="s">
        <v>22</v>
      </c>
      <c r="E77" s="54" t="s">
        <v>91</v>
      </c>
      <c r="F77" s="55">
        <v>200</v>
      </c>
      <c r="G77" s="49">
        <v>0</v>
      </c>
      <c r="H77" s="49">
        <v>0</v>
      </c>
      <c r="I77" s="49">
        <v>19.68</v>
      </c>
      <c r="J77" s="49">
        <v>70</v>
      </c>
      <c r="K77" s="56" t="s">
        <v>92</v>
      </c>
      <c r="L77" s="49">
        <v>16.75</v>
      </c>
    </row>
    <row r="78" spans="1:12" ht="15">
      <c r="A78" s="21"/>
      <c r="B78" s="13"/>
      <c r="C78" s="9"/>
      <c r="D78" s="69" t="s">
        <v>23</v>
      </c>
      <c r="E78" s="54" t="s">
        <v>40</v>
      </c>
      <c r="F78" s="64">
        <v>30</v>
      </c>
      <c r="G78" s="63">
        <v>1.98</v>
      </c>
      <c r="H78" s="63">
        <v>0.2</v>
      </c>
      <c r="I78" s="63">
        <v>14.07</v>
      </c>
      <c r="J78" s="63">
        <v>67.17</v>
      </c>
      <c r="K78" s="56" t="s">
        <v>68</v>
      </c>
      <c r="L78" s="49">
        <v>2.2400000000000002</v>
      </c>
    </row>
    <row r="79" spans="1:12" ht="15">
      <c r="A79" s="21"/>
      <c r="B79" s="13"/>
      <c r="C79" s="9"/>
      <c r="D79" s="69" t="s">
        <v>23</v>
      </c>
      <c r="E79" s="97" t="s">
        <v>93</v>
      </c>
      <c r="F79" s="98">
        <v>30</v>
      </c>
      <c r="G79" s="98">
        <v>1.88</v>
      </c>
      <c r="H79" s="98">
        <v>1.33</v>
      </c>
      <c r="I79" s="98">
        <v>9.68</v>
      </c>
      <c r="J79" s="98">
        <v>13.86</v>
      </c>
      <c r="K79" s="56"/>
      <c r="L79" s="52">
        <v>21.77</v>
      </c>
    </row>
    <row r="80" spans="1:12" ht="15">
      <c r="A80" s="21"/>
      <c r="B80" s="13"/>
      <c r="C80" s="9"/>
      <c r="D80" s="69"/>
      <c r="E80" s="51"/>
      <c r="F80" s="57"/>
      <c r="G80" s="52"/>
      <c r="H80" s="52"/>
      <c r="I80" s="52"/>
      <c r="J80" s="52"/>
      <c r="K80" s="39"/>
      <c r="L80" s="107"/>
    </row>
    <row r="81" spans="1:12" ht="15">
      <c r="A81" s="21"/>
      <c r="B81" s="13"/>
      <c r="C81" s="9"/>
      <c r="D81" s="5"/>
      <c r="E81" s="97"/>
      <c r="F81" s="98"/>
      <c r="G81" s="98"/>
      <c r="H81" s="98"/>
      <c r="I81" s="98"/>
      <c r="J81" s="98"/>
      <c r="K81" s="98"/>
      <c r="L81" s="119"/>
    </row>
    <row r="82" spans="1:12" ht="15">
      <c r="A82" s="22"/>
      <c r="B82" s="15"/>
      <c r="C82" s="6"/>
      <c r="D82" s="16" t="s">
        <v>31</v>
      </c>
      <c r="E82" s="7"/>
      <c r="F82" s="17">
        <f>SUM(F75:F81)</f>
        <v>510</v>
      </c>
      <c r="G82" s="17">
        <f t="shared" ref="G82" si="16">SUM(G75:G81)</f>
        <v>18.61</v>
      </c>
      <c r="H82" s="17">
        <f t="shared" ref="H82" si="17">SUM(H75:H81)</f>
        <v>18.43</v>
      </c>
      <c r="I82" s="17">
        <f t="shared" ref="I82" si="18">SUM(I75:I81)</f>
        <v>84.259999999999991</v>
      </c>
      <c r="J82" s="17">
        <f t="shared" ref="J82" si="19">SUM(J75:J81)</f>
        <v>564.81999999999994</v>
      </c>
      <c r="K82" s="17"/>
      <c r="L82" s="133">
        <f>SUM(L75:L81)</f>
        <v>149.52000000000001</v>
      </c>
    </row>
    <row r="83" spans="1:12" ht="15">
      <c r="A83" s="24">
        <f>A75</f>
        <v>1</v>
      </c>
      <c r="B83" s="11">
        <f>B75</f>
        <v>5</v>
      </c>
      <c r="C83" s="8" t="s">
        <v>25</v>
      </c>
      <c r="D83" s="69"/>
      <c r="E83" s="71" t="s">
        <v>164</v>
      </c>
      <c r="F83" s="61">
        <v>20</v>
      </c>
      <c r="G83" s="61">
        <v>2.16</v>
      </c>
      <c r="H83" s="61">
        <v>0.7</v>
      </c>
      <c r="I83" s="61">
        <v>12.91</v>
      </c>
      <c r="J83" s="61">
        <v>64.239999999999995</v>
      </c>
      <c r="K83" s="113">
        <v>297</v>
      </c>
      <c r="L83" s="106">
        <v>4.84</v>
      </c>
    </row>
    <row r="84" spans="1:12" ht="30">
      <c r="A84" s="21"/>
      <c r="B84" s="13"/>
      <c r="C84" s="9"/>
      <c r="D84" s="124" t="s">
        <v>27</v>
      </c>
      <c r="E84" s="100" t="s">
        <v>121</v>
      </c>
      <c r="F84" s="58">
        <v>205</v>
      </c>
      <c r="G84" s="65">
        <v>3.21</v>
      </c>
      <c r="H84" s="65">
        <v>4.8499999999999996</v>
      </c>
      <c r="I84" s="65">
        <v>23.6</v>
      </c>
      <c r="J84" s="65">
        <v>127.39</v>
      </c>
      <c r="K84" s="104" t="s">
        <v>63</v>
      </c>
      <c r="L84" s="61">
        <v>74.260000000000005</v>
      </c>
    </row>
    <row r="85" spans="1:12" ht="15">
      <c r="A85" s="21"/>
      <c r="B85" s="13"/>
      <c r="C85" s="9"/>
      <c r="D85" s="69" t="s">
        <v>28</v>
      </c>
      <c r="E85" s="51" t="s">
        <v>122</v>
      </c>
      <c r="F85" s="58">
        <v>100</v>
      </c>
      <c r="G85" s="63">
        <v>12.13</v>
      </c>
      <c r="H85" s="63">
        <v>14.72</v>
      </c>
      <c r="I85" s="63">
        <v>7.6</v>
      </c>
      <c r="J85" s="63">
        <v>244.99</v>
      </c>
      <c r="K85" s="60" t="s">
        <v>76</v>
      </c>
      <c r="L85" s="61">
        <v>87.34</v>
      </c>
    </row>
    <row r="86" spans="1:12" ht="15">
      <c r="A86" s="21"/>
      <c r="B86" s="13"/>
      <c r="C86" s="9"/>
      <c r="D86" s="69" t="s">
        <v>29</v>
      </c>
      <c r="E86" s="51" t="s">
        <v>123</v>
      </c>
      <c r="F86" s="72">
        <v>150</v>
      </c>
      <c r="G86" s="59">
        <v>4.32</v>
      </c>
      <c r="H86" s="59">
        <v>4.87</v>
      </c>
      <c r="I86" s="59">
        <v>22.53</v>
      </c>
      <c r="J86" s="59">
        <v>145.5</v>
      </c>
      <c r="K86" s="60" t="s">
        <v>124</v>
      </c>
      <c r="L86" s="61">
        <v>16.649999999999999</v>
      </c>
    </row>
    <row r="87" spans="1:12" ht="15">
      <c r="A87" s="21"/>
      <c r="B87" s="13"/>
      <c r="C87" s="9"/>
      <c r="D87" s="69" t="s">
        <v>30</v>
      </c>
      <c r="E87" s="51" t="s">
        <v>91</v>
      </c>
      <c r="F87" s="58">
        <v>200</v>
      </c>
      <c r="G87" s="59">
        <v>0</v>
      </c>
      <c r="H87" s="59">
        <v>0</v>
      </c>
      <c r="I87" s="59">
        <v>19.68</v>
      </c>
      <c r="J87" s="59">
        <v>70</v>
      </c>
      <c r="K87" s="60" t="s">
        <v>92</v>
      </c>
      <c r="L87" s="61">
        <v>10.1</v>
      </c>
    </row>
    <row r="88" spans="1:12" ht="15">
      <c r="A88" s="21"/>
      <c r="B88" s="13"/>
      <c r="C88" s="9"/>
      <c r="D88" s="69" t="s">
        <v>23</v>
      </c>
      <c r="E88" s="54" t="s">
        <v>37</v>
      </c>
      <c r="F88" s="64">
        <v>30</v>
      </c>
      <c r="G88" s="62">
        <v>2.7</v>
      </c>
      <c r="H88" s="63">
        <v>0.9</v>
      </c>
      <c r="I88" s="63">
        <v>16.14</v>
      </c>
      <c r="J88" s="63">
        <v>80.3</v>
      </c>
      <c r="K88" s="56" t="s">
        <v>68</v>
      </c>
      <c r="L88" s="61">
        <v>3.65</v>
      </c>
    </row>
    <row r="89" spans="1:12" ht="15">
      <c r="A89" s="21"/>
      <c r="B89" s="13"/>
      <c r="C89" s="9"/>
      <c r="D89" s="69" t="s">
        <v>23</v>
      </c>
      <c r="E89" s="54" t="s">
        <v>38</v>
      </c>
      <c r="F89" s="64">
        <v>30</v>
      </c>
      <c r="G89" s="63">
        <v>1.98</v>
      </c>
      <c r="H89" s="63">
        <v>0.36</v>
      </c>
      <c r="I89" s="63">
        <v>12.51</v>
      </c>
      <c r="J89" s="63">
        <v>58.01</v>
      </c>
      <c r="K89" s="56" t="s">
        <v>68</v>
      </c>
      <c r="L89" s="61">
        <v>2.33</v>
      </c>
    </row>
    <row r="90" spans="1:12" ht="15">
      <c r="A90" s="21"/>
      <c r="B90" s="13"/>
      <c r="C90" s="9"/>
      <c r="D90" s="68" t="s">
        <v>24</v>
      </c>
      <c r="E90" s="54" t="s">
        <v>88</v>
      </c>
      <c r="F90" s="58">
        <v>100</v>
      </c>
      <c r="G90" s="59">
        <v>0.4</v>
      </c>
      <c r="H90" s="59">
        <v>0.4</v>
      </c>
      <c r="I90" s="59">
        <v>11.6</v>
      </c>
      <c r="J90" s="59">
        <v>48.68</v>
      </c>
      <c r="K90" s="60"/>
      <c r="L90" s="61">
        <v>25.1</v>
      </c>
    </row>
    <row r="91" spans="1:12" ht="15">
      <c r="A91" s="21"/>
      <c r="B91" s="13"/>
      <c r="C91" s="9"/>
      <c r="D91" s="120"/>
      <c r="E91" s="38"/>
      <c r="F91" s="39"/>
      <c r="G91" s="39"/>
      <c r="H91" s="39"/>
      <c r="I91" s="39"/>
      <c r="J91" s="39"/>
      <c r="K91" s="39"/>
      <c r="L91" s="107"/>
    </row>
    <row r="92" spans="1:12" ht="15.75" thickBot="1">
      <c r="A92" s="22"/>
      <c r="B92" s="15"/>
      <c r="C92" s="6"/>
      <c r="D92" s="16" t="s">
        <v>31</v>
      </c>
      <c r="E92" s="7"/>
      <c r="F92" s="17">
        <f>SUM(F83:F91)</f>
        <v>835</v>
      </c>
      <c r="G92" s="17">
        <f t="shared" ref="G92" si="20">SUM(G83:G91)</f>
        <v>26.9</v>
      </c>
      <c r="H92" s="17">
        <f t="shared" ref="H92" si="21">SUM(H83:H91)</f>
        <v>26.799999999999997</v>
      </c>
      <c r="I92" s="17">
        <f t="shared" ref="I92" si="22">SUM(I83:I91)</f>
        <v>126.57000000000002</v>
      </c>
      <c r="J92" s="17">
        <f t="shared" ref="J92" si="23">SUM(J83:J91)</f>
        <v>839.1099999999999</v>
      </c>
      <c r="K92" s="118"/>
      <c r="L92" s="108">
        <f>SUM(L83:L91)</f>
        <v>224.27</v>
      </c>
    </row>
    <row r="93" spans="1:12" ht="15.75" customHeight="1" thickBot="1">
      <c r="A93" s="27">
        <f>A75</f>
        <v>1</v>
      </c>
      <c r="B93" s="28">
        <f>B75</f>
        <v>5</v>
      </c>
      <c r="C93" s="148" t="s">
        <v>4</v>
      </c>
      <c r="D93" s="149"/>
      <c r="E93" s="29"/>
      <c r="F93" s="30">
        <f>F82+F92</f>
        <v>1345</v>
      </c>
      <c r="G93" s="30">
        <f t="shared" ref="G93" si="24">G82+G92</f>
        <v>45.51</v>
      </c>
      <c r="H93" s="30">
        <f t="shared" ref="H93" si="25">H82+H92</f>
        <v>45.23</v>
      </c>
      <c r="I93" s="30">
        <f t="shared" ref="I93" si="26">I82+I92</f>
        <v>210.83</v>
      </c>
      <c r="J93" s="30">
        <f t="shared" ref="J93" si="27">J82+J92</f>
        <v>1403.9299999999998</v>
      </c>
      <c r="K93" s="105"/>
      <c r="L93" s="30"/>
    </row>
    <row r="94" spans="1:12" ht="30">
      <c r="A94" s="18">
        <v>2</v>
      </c>
      <c r="B94" s="19">
        <v>1</v>
      </c>
      <c r="C94" s="20" t="s">
        <v>20</v>
      </c>
      <c r="D94" s="101" t="s">
        <v>21</v>
      </c>
      <c r="E94" s="48" t="s">
        <v>94</v>
      </c>
      <c r="F94" s="103">
        <v>290</v>
      </c>
      <c r="G94" s="77">
        <v>7.55</v>
      </c>
      <c r="H94" s="77">
        <v>6.63</v>
      </c>
      <c r="I94" s="77">
        <v>24.46</v>
      </c>
      <c r="J94" s="77">
        <v>214.57</v>
      </c>
      <c r="K94" s="50" t="s">
        <v>64</v>
      </c>
      <c r="L94" s="137">
        <v>55.4</v>
      </c>
    </row>
    <row r="95" spans="1:12" ht="15">
      <c r="A95" s="21"/>
      <c r="B95" s="13"/>
      <c r="C95" s="9"/>
      <c r="D95" s="69" t="s">
        <v>23</v>
      </c>
      <c r="E95" s="51" t="s">
        <v>46</v>
      </c>
      <c r="F95" s="57">
        <v>50</v>
      </c>
      <c r="G95" s="52">
        <v>6.05</v>
      </c>
      <c r="H95" s="52">
        <v>8.01</v>
      </c>
      <c r="I95" s="52">
        <v>17.28</v>
      </c>
      <c r="J95" s="52">
        <v>167.57</v>
      </c>
      <c r="K95" s="53" t="s">
        <v>47</v>
      </c>
      <c r="L95" s="138">
        <v>61.49</v>
      </c>
    </row>
    <row r="96" spans="1:12" ht="15">
      <c r="A96" s="21"/>
      <c r="B96" s="13"/>
      <c r="C96" s="9"/>
      <c r="D96" s="69" t="s">
        <v>22</v>
      </c>
      <c r="E96" s="54" t="s">
        <v>43</v>
      </c>
      <c r="F96" s="55">
        <v>200</v>
      </c>
      <c r="G96" s="49">
        <v>0.12</v>
      </c>
      <c r="H96" s="49">
        <v>0.02</v>
      </c>
      <c r="I96" s="49">
        <v>9.83</v>
      </c>
      <c r="J96" s="49">
        <v>38.659999999999997</v>
      </c>
      <c r="K96" s="56" t="s">
        <v>62</v>
      </c>
      <c r="L96" s="139">
        <v>6.68</v>
      </c>
    </row>
    <row r="97" spans="1:12" ht="15">
      <c r="A97" s="21"/>
      <c r="B97" s="13"/>
      <c r="C97" s="9"/>
      <c r="D97" s="69" t="s">
        <v>23</v>
      </c>
      <c r="E97" s="54" t="s">
        <v>40</v>
      </c>
      <c r="F97" s="55">
        <v>25</v>
      </c>
      <c r="G97" s="49">
        <v>1.65</v>
      </c>
      <c r="H97" s="49">
        <v>0.17</v>
      </c>
      <c r="I97" s="49">
        <v>11.72</v>
      </c>
      <c r="J97" s="49">
        <v>55.97</v>
      </c>
      <c r="K97" s="56" t="s">
        <v>68</v>
      </c>
      <c r="L97" s="140">
        <v>3.01</v>
      </c>
    </row>
    <row r="98" spans="1:12" ht="15">
      <c r="A98" s="21"/>
      <c r="B98" s="13"/>
      <c r="C98" s="9"/>
      <c r="D98" s="142" t="s">
        <v>162</v>
      </c>
      <c r="E98" s="51" t="s">
        <v>151</v>
      </c>
      <c r="F98" s="57">
        <v>50</v>
      </c>
      <c r="G98" s="52">
        <v>1.72</v>
      </c>
      <c r="H98" s="52">
        <v>2.46</v>
      </c>
      <c r="I98" s="52">
        <v>11.13</v>
      </c>
      <c r="J98" s="52">
        <v>88.28</v>
      </c>
      <c r="K98" s="61"/>
      <c r="L98" s="141">
        <v>22.94</v>
      </c>
    </row>
    <row r="99" spans="1:12" ht="15">
      <c r="A99" s="21"/>
      <c r="B99" s="13"/>
      <c r="C99" s="9"/>
      <c r="D99" s="68"/>
      <c r="E99" s="51"/>
      <c r="F99" s="73"/>
      <c r="G99" s="52"/>
      <c r="H99" s="52"/>
      <c r="I99" s="52"/>
      <c r="J99" s="52"/>
      <c r="K99" s="61"/>
      <c r="L99" s="135"/>
    </row>
    <row r="100" spans="1:12" ht="15">
      <c r="A100" s="21"/>
      <c r="B100" s="13"/>
      <c r="C100" s="9"/>
      <c r="D100" s="68"/>
      <c r="E100" s="38"/>
      <c r="F100" s="39"/>
      <c r="G100" s="39"/>
      <c r="H100" s="39"/>
      <c r="I100" s="39"/>
      <c r="J100" s="39"/>
      <c r="K100" s="39"/>
      <c r="L100" s="136"/>
    </row>
    <row r="101" spans="1:12" ht="15">
      <c r="A101" s="22"/>
      <c r="B101" s="15"/>
      <c r="C101" s="6"/>
      <c r="D101" s="122" t="s">
        <v>31</v>
      </c>
      <c r="E101" s="7"/>
      <c r="F101" s="17">
        <f>SUM(F94:F100)</f>
        <v>615</v>
      </c>
      <c r="G101" s="17">
        <f t="shared" ref="G101:J101" si="28">SUM(G94:G100)</f>
        <v>17.09</v>
      </c>
      <c r="H101" s="17">
        <f t="shared" si="28"/>
        <v>17.29</v>
      </c>
      <c r="I101" s="17">
        <f t="shared" si="28"/>
        <v>74.42</v>
      </c>
      <c r="J101" s="17">
        <f t="shared" si="28"/>
        <v>565.04999999999995</v>
      </c>
      <c r="K101" s="17"/>
      <c r="L101" s="108">
        <f>SUM(L94:L100)</f>
        <v>149.52000000000001</v>
      </c>
    </row>
    <row r="102" spans="1:12" ht="15">
      <c r="A102" s="24">
        <f>A94</f>
        <v>2</v>
      </c>
      <c r="B102" s="11">
        <f>B94</f>
        <v>1</v>
      </c>
      <c r="C102" s="8" t="s">
        <v>25</v>
      </c>
      <c r="D102" s="69" t="s">
        <v>26</v>
      </c>
      <c r="E102" s="38"/>
      <c r="F102" s="39"/>
      <c r="G102" s="39"/>
      <c r="H102" s="39"/>
      <c r="I102" s="39"/>
      <c r="J102" s="39"/>
      <c r="K102" s="60"/>
      <c r="L102" s="39"/>
    </row>
    <row r="103" spans="1:12" ht="30">
      <c r="A103" s="21"/>
      <c r="B103" s="13"/>
      <c r="C103" s="9"/>
      <c r="D103" s="124" t="s">
        <v>27</v>
      </c>
      <c r="E103" s="100" t="s">
        <v>149</v>
      </c>
      <c r="F103" s="58">
        <v>275</v>
      </c>
      <c r="G103" s="65">
        <v>7.25</v>
      </c>
      <c r="H103" s="65">
        <v>7.75</v>
      </c>
      <c r="I103" s="65">
        <v>22.56</v>
      </c>
      <c r="J103" s="65">
        <v>201.46</v>
      </c>
      <c r="K103" s="104" t="s">
        <v>49</v>
      </c>
      <c r="L103" s="61">
        <v>62.75</v>
      </c>
    </row>
    <row r="104" spans="1:12" ht="15">
      <c r="A104" s="21"/>
      <c r="B104" s="13"/>
      <c r="C104" s="9"/>
      <c r="D104" s="69" t="s">
        <v>28</v>
      </c>
      <c r="E104" s="51" t="s">
        <v>125</v>
      </c>
      <c r="F104" s="58">
        <v>100</v>
      </c>
      <c r="G104" s="78">
        <v>10.86</v>
      </c>
      <c r="H104" s="65">
        <v>12.69</v>
      </c>
      <c r="I104" s="78">
        <v>12.12</v>
      </c>
      <c r="J104" s="78">
        <v>221.17</v>
      </c>
      <c r="K104" s="60" t="s">
        <v>126</v>
      </c>
      <c r="L104" s="61">
        <v>91.06</v>
      </c>
    </row>
    <row r="105" spans="1:12" ht="15">
      <c r="A105" s="21"/>
      <c r="B105" s="13"/>
      <c r="C105" s="9"/>
      <c r="D105" s="69" t="s">
        <v>29</v>
      </c>
      <c r="E105" s="54" t="s">
        <v>128</v>
      </c>
      <c r="F105" s="64">
        <v>150</v>
      </c>
      <c r="G105" s="63">
        <v>3.63</v>
      </c>
      <c r="H105" s="63">
        <v>3.18</v>
      </c>
      <c r="I105" s="63">
        <v>35.26</v>
      </c>
      <c r="J105" s="63">
        <v>166.8</v>
      </c>
      <c r="K105" s="56" t="s">
        <v>127</v>
      </c>
      <c r="L105" s="61">
        <v>18.95</v>
      </c>
    </row>
    <row r="106" spans="1:12" ht="15">
      <c r="A106" s="21"/>
      <c r="B106" s="13"/>
      <c r="C106" s="9"/>
      <c r="D106" s="69" t="s">
        <v>30</v>
      </c>
      <c r="E106" s="51" t="s">
        <v>129</v>
      </c>
      <c r="F106" s="58">
        <v>200</v>
      </c>
      <c r="G106" s="59">
        <v>0.19</v>
      </c>
      <c r="H106" s="59">
        <v>7.0000000000000007E-2</v>
      </c>
      <c r="I106" s="59">
        <v>11.58</v>
      </c>
      <c r="J106" s="59">
        <v>45.64</v>
      </c>
      <c r="K106" s="60" t="s">
        <v>130</v>
      </c>
      <c r="L106" s="61">
        <v>23.06</v>
      </c>
    </row>
    <row r="107" spans="1:12" ht="15">
      <c r="A107" s="21"/>
      <c r="B107" s="13"/>
      <c r="C107" s="9"/>
      <c r="D107" s="69" t="s">
        <v>23</v>
      </c>
      <c r="E107" s="54" t="s">
        <v>40</v>
      </c>
      <c r="F107" s="64">
        <v>30</v>
      </c>
      <c r="G107" s="63">
        <v>1.98</v>
      </c>
      <c r="H107" s="63">
        <v>0.2</v>
      </c>
      <c r="I107" s="63">
        <v>14.07</v>
      </c>
      <c r="J107" s="63">
        <v>67.17</v>
      </c>
      <c r="K107" s="56" t="s">
        <v>68</v>
      </c>
      <c r="L107" s="61">
        <v>2.2000000000000002</v>
      </c>
    </row>
    <row r="108" spans="1:12" ht="15">
      <c r="A108" s="21"/>
      <c r="B108" s="13"/>
      <c r="C108" s="9"/>
      <c r="D108" s="69" t="s">
        <v>23</v>
      </c>
      <c r="E108" s="51" t="s">
        <v>38</v>
      </c>
      <c r="F108" s="58">
        <v>25</v>
      </c>
      <c r="G108" s="59">
        <v>1.65</v>
      </c>
      <c r="H108" s="59">
        <v>0.3</v>
      </c>
      <c r="I108" s="59">
        <v>10.43</v>
      </c>
      <c r="J108" s="59">
        <v>48.344999999999999</v>
      </c>
      <c r="K108" s="56" t="s">
        <v>68</v>
      </c>
      <c r="L108" s="61">
        <v>1.75</v>
      </c>
    </row>
    <row r="109" spans="1:12" ht="15">
      <c r="A109" s="21"/>
      <c r="B109" s="13"/>
      <c r="C109" s="9"/>
      <c r="D109" s="68" t="s">
        <v>163</v>
      </c>
      <c r="E109" s="97" t="s">
        <v>153</v>
      </c>
      <c r="F109" s="98">
        <v>25</v>
      </c>
      <c r="G109" s="98">
        <v>1.25</v>
      </c>
      <c r="H109" s="98">
        <v>1.24</v>
      </c>
      <c r="I109" s="98">
        <v>13.51</v>
      </c>
      <c r="J109" s="98">
        <v>71.47</v>
      </c>
      <c r="K109" s="39"/>
      <c r="L109" s="107">
        <v>24.5</v>
      </c>
    </row>
    <row r="110" spans="1:12" ht="15">
      <c r="A110" s="22"/>
      <c r="B110" s="15"/>
      <c r="C110" s="6"/>
      <c r="D110" s="122" t="s">
        <v>31</v>
      </c>
      <c r="E110" s="7"/>
      <c r="F110" s="17">
        <f>SUM(F102:F109)</f>
        <v>805</v>
      </c>
      <c r="G110" s="17">
        <f>SUM(G102:G109)</f>
        <v>26.81</v>
      </c>
      <c r="H110" s="17">
        <f>SUM(H102:H109)</f>
        <v>25.429999999999996</v>
      </c>
      <c r="I110" s="17">
        <f>SUM(I102:I109)</f>
        <v>119.53000000000002</v>
      </c>
      <c r="J110" s="17">
        <f>SUM(J102:J109)</f>
        <v>822.05500000000006</v>
      </c>
      <c r="K110" s="17"/>
      <c r="L110" s="108">
        <f>SUM(L102:L109)</f>
        <v>224.26999999999998</v>
      </c>
    </row>
    <row r="111" spans="1:12" ht="15.75" thickBot="1">
      <c r="A111" s="27">
        <f>A94</f>
        <v>2</v>
      </c>
      <c r="B111" s="28">
        <f>B94</f>
        <v>1</v>
      </c>
      <c r="C111" s="148" t="s">
        <v>4</v>
      </c>
      <c r="D111" s="149"/>
      <c r="E111" s="29"/>
      <c r="F111" s="30">
        <f>F101+F110</f>
        <v>1420</v>
      </c>
      <c r="G111" s="30">
        <f>G101+G110</f>
        <v>43.9</v>
      </c>
      <c r="H111" s="30">
        <f>H101+H110</f>
        <v>42.72</v>
      </c>
      <c r="I111" s="30">
        <f>I101+I110</f>
        <v>193.95000000000002</v>
      </c>
      <c r="J111" s="30">
        <f>J101+J110</f>
        <v>1387.105</v>
      </c>
      <c r="K111" s="30"/>
      <c r="L111" s="109"/>
    </row>
    <row r="112" spans="1:12" ht="30">
      <c r="A112" s="12">
        <v>2</v>
      </c>
      <c r="B112" s="13">
        <v>2</v>
      </c>
      <c r="C112" s="20" t="s">
        <v>20</v>
      </c>
      <c r="D112" s="101" t="s">
        <v>21</v>
      </c>
      <c r="E112" s="76" t="s">
        <v>95</v>
      </c>
      <c r="F112" s="57">
        <v>100</v>
      </c>
      <c r="G112" s="77">
        <v>9.6</v>
      </c>
      <c r="H112" s="77">
        <v>12</v>
      </c>
      <c r="I112" s="77">
        <v>12.4</v>
      </c>
      <c r="J112" s="77">
        <v>237</v>
      </c>
      <c r="K112" s="112" t="s">
        <v>96</v>
      </c>
      <c r="L112" s="143">
        <v>78.55</v>
      </c>
    </row>
    <row r="113" spans="1:12" ht="15">
      <c r="A113" s="12"/>
      <c r="B113" s="13"/>
      <c r="C113" s="9"/>
      <c r="D113" s="123" t="s">
        <v>21</v>
      </c>
      <c r="E113" s="100" t="s">
        <v>147</v>
      </c>
      <c r="F113" s="57">
        <v>150</v>
      </c>
      <c r="G113" s="110">
        <v>6.74</v>
      </c>
      <c r="H113" s="110">
        <v>4.42</v>
      </c>
      <c r="I113" s="110">
        <v>18.23</v>
      </c>
      <c r="J113" s="110">
        <v>123.4</v>
      </c>
      <c r="K113" s="104" t="s">
        <v>74</v>
      </c>
      <c r="L113" s="143">
        <v>31.77</v>
      </c>
    </row>
    <row r="114" spans="1:12" ht="15">
      <c r="A114" s="12"/>
      <c r="B114" s="13"/>
      <c r="C114" s="9"/>
      <c r="D114" s="69" t="s">
        <v>30</v>
      </c>
      <c r="E114" s="54" t="s">
        <v>41</v>
      </c>
      <c r="F114" s="55">
        <v>200</v>
      </c>
      <c r="G114" s="49">
        <v>0.08</v>
      </c>
      <c r="H114" s="49">
        <v>0.02</v>
      </c>
      <c r="I114" s="49">
        <v>9.84</v>
      </c>
      <c r="J114" s="49">
        <v>37.799999999999997</v>
      </c>
      <c r="K114" s="56" t="s">
        <v>51</v>
      </c>
      <c r="L114" s="143">
        <v>3.05</v>
      </c>
    </row>
    <row r="115" spans="1:12" ht="15">
      <c r="A115" s="12"/>
      <c r="B115" s="13"/>
      <c r="C115" s="9"/>
      <c r="D115" s="69" t="s">
        <v>23</v>
      </c>
      <c r="E115" s="54" t="s">
        <v>37</v>
      </c>
      <c r="F115" s="55">
        <v>30</v>
      </c>
      <c r="G115" s="49">
        <v>2.7</v>
      </c>
      <c r="H115" s="49">
        <v>0.9</v>
      </c>
      <c r="I115" s="49">
        <v>16.14</v>
      </c>
      <c r="J115" s="49">
        <v>80.3</v>
      </c>
      <c r="K115" s="56" t="s">
        <v>68</v>
      </c>
      <c r="L115" s="144">
        <v>1.97</v>
      </c>
    </row>
    <row r="116" spans="1:12" ht="15">
      <c r="A116" s="12"/>
      <c r="B116" s="13"/>
      <c r="C116" s="9"/>
      <c r="D116" s="68" t="s">
        <v>24</v>
      </c>
      <c r="E116" s="54" t="s">
        <v>97</v>
      </c>
      <c r="F116" s="57">
        <v>100</v>
      </c>
      <c r="G116" s="52">
        <v>0.4</v>
      </c>
      <c r="H116" s="52">
        <v>0.4</v>
      </c>
      <c r="I116" s="52">
        <v>11.6</v>
      </c>
      <c r="J116" s="52">
        <v>48.68</v>
      </c>
      <c r="K116" s="60"/>
      <c r="L116" s="141">
        <v>34.18</v>
      </c>
    </row>
    <row r="117" spans="1:12" ht="15">
      <c r="A117" s="12"/>
      <c r="B117" s="13"/>
      <c r="C117" s="9"/>
      <c r="D117" s="68"/>
      <c r="E117" s="38"/>
      <c r="F117" s="39"/>
      <c r="G117" s="39"/>
      <c r="H117" s="39"/>
      <c r="I117" s="39"/>
      <c r="J117" s="39"/>
      <c r="K117" s="39"/>
      <c r="L117" s="107"/>
    </row>
    <row r="118" spans="1:12" ht="15">
      <c r="A118" s="14"/>
      <c r="B118" s="15"/>
      <c r="C118" s="6"/>
      <c r="D118" s="122" t="s">
        <v>31</v>
      </c>
      <c r="E118" s="7"/>
      <c r="F118" s="17">
        <f>SUM(F112:F117)</f>
        <v>580</v>
      </c>
      <c r="G118" s="17">
        <f>SUM(G112:G117)</f>
        <v>19.519999999999996</v>
      </c>
      <c r="H118" s="17">
        <f>SUM(H112:H117)</f>
        <v>17.739999999999998</v>
      </c>
      <c r="I118" s="17">
        <f>SUM(I112:I117)</f>
        <v>68.209999999999994</v>
      </c>
      <c r="J118" s="17">
        <f>SUM(J112:J117)</f>
        <v>527.17999999999995</v>
      </c>
      <c r="K118" s="17"/>
      <c r="L118" s="108">
        <f>SUM(L112:L117)</f>
        <v>149.51999999999998</v>
      </c>
    </row>
    <row r="119" spans="1:12" ht="15">
      <c r="A119" s="11">
        <f>A112</f>
        <v>2</v>
      </c>
      <c r="B119" s="11">
        <f>B112</f>
        <v>2</v>
      </c>
      <c r="C119" s="8" t="s">
        <v>25</v>
      </c>
      <c r="D119" s="69" t="s">
        <v>26</v>
      </c>
      <c r="E119" s="97" t="s">
        <v>131</v>
      </c>
      <c r="F119" s="98">
        <v>60</v>
      </c>
      <c r="G119" s="98">
        <v>0.46</v>
      </c>
      <c r="H119" s="98">
        <v>0.5</v>
      </c>
      <c r="I119" s="98">
        <v>1.96</v>
      </c>
      <c r="J119" s="98">
        <v>12.92</v>
      </c>
      <c r="K119" s="125" t="s">
        <v>73</v>
      </c>
      <c r="L119" s="107">
        <v>19.25</v>
      </c>
    </row>
    <row r="120" spans="1:12" ht="15">
      <c r="A120" s="12"/>
      <c r="B120" s="13"/>
      <c r="C120" s="9"/>
      <c r="D120" s="69" t="s">
        <v>27</v>
      </c>
      <c r="E120" s="51" t="s">
        <v>141</v>
      </c>
      <c r="F120" s="72">
        <v>260</v>
      </c>
      <c r="G120" s="59">
        <v>2.1800000000000002</v>
      </c>
      <c r="H120" s="59">
        <v>5.47</v>
      </c>
      <c r="I120" s="59">
        <v>17.260000000000002</v>
      </c>
      <c r="J120" s="59">
        <v>131.4</v>
      </c>
      <c r="K120" s="53" t="s">
        <v>52</v>
      </c>
      <c r="L120" s="106">
        <v>37.340000000000003</v>
      </c>
    </row>
    <row r="121" spans="1:12" ht="14.45" customHeight="1">
      <c r="A121" s="12"/>
      <c r="B121" s="13"/>
      <c r="C121" s="9"/>
      <c r="D121" s="69" t="s">
        <v>28</v>
      </c>
      <c r="E121" s="74" t="s">
        <v>160</v>
      </c>
      <c r="F121" s="80">
        <v>100</v>
      </c>
      <c r="G121" s="78">
        <v>14.48</v>
      </c>
      <c r="H121" s="78">
        <v>13.27</v>
      </c>
      <c r="I121" s="78">
        <v>12.12</v>
      </c>
      <c r="J121" s="78">
        <v>188.03</v>
      </c>
      <c r="K121" s="127" t="s">
        <v>142</v>
      </c>
      <c r="L121" s="106">
        <v>118.4</v>
      </c>
    </row>
    <row r="122" spans="1:12" ht="15">
      <c r="A122" s="12"/>
      <c r="B122" s="13"/>
      <c r="C122" s="9"/>
      <c r="D122" s="69" t="s">
        <v>29</v>
      </c>
      <c r="E122" s="54" t="s">
        <v>161</v>
      </c>
      <c r="F122" s="64">
        <v>150</v>
      </c>
      <c r="G122" s="63">
        <v>4.08</v>
      </c>
      <c r="H122" s="63">
        <v>4.7699999999999996</v>
      </c>
      <c r="I122" s="63">
        <v>32.01</v>
      </c>
      <c r="J122" s="63">
        <v>196.95</v>
      </c>
      <c r="K122" s="117"/>
      <c r="L122" s="106">
        <v>34.630000000000003</v>
      </c>
    </row>
    <row r="123" spans="1:12" ht="15">
      <c r="A123" s="12"/>
      <c r="B123" s="13"/>
      <c r="C123" s="9"/>
      <c r="D123" s="69" t="s">
        <v>30</v>
      </c>
      <c r="E123" s="51" t="s">
        <v>114</v>
      </c>
      <c r="F123" s="72">
        <v>200</v>
      </c>
      <c r="G123" s="59">
        <v>0.41</v>
      </c>
      <c r="H123" s="59">
        <v>0.17</v>
      </c>
      <c r="I123" s="59">
        <v>27.43</v>
      </c>
      <c r="J123" s="59">
        <v>105.96</v>
      </c>
      <c r="K123" s="60" t="s">
        <v>115</v>
      </c>
      <c r="L123" s="106">
        <v>11.12</v>
      </c>
    </row>
    <row r="124" spans="1:12" ht="15">
      <c r="A124" s="12"/>
      <c r="B124" s="13"/>
      <c r="C124" s="9"/>
      <c r="D124" s="69" t="s">
        <v>23</v>
      </c>
      <c r="E124" s="54" t="s">
        <v>40</v>
      </c>
      <c r="F124" s="64">
        <v>30</v>
      </c>
      <c r="G124" s="63">
        <v>1.98</v>
      </c>
      <c r="H124" s="63">
        <v>0.2</v>
      </c>
      <c r="I124" s="63">
        <v>14.07</v>
      </c>
      <c r="J124" s="63">
        <v>67.17</v>
      </c>
      <c r="K124" s="56" t="s">
        <v>68</v>
      </c>
      <c r="L124" s="106">
        <v>2.33</v>
      </c>
    </row>
    <row r="125" spans="1:12" ht="15">
      <c r="A125" s="12"/>
      <c r="B125" s="13"/>
      <c r="C125" s="9"/>
      <c r="D125" s="69" t="s">
        <v>23</v>
      </c>
      <c r="E125" s="51" t="s">
        <v>38</v>
      </c>
      <c r="F125" s="58">
        <v>25</v>
      </c>
      <c r="G125" s="59">
        <v>1.65</v>
      </c>
      <c r="H125" s="59">
        <v>0.3</v>
      </c>
      <c r="I125" s="59">
        <v>10.43</v>
      </c>
      <c r="J125" s="59">
        <v>48.35</v>
      </c>
      <c r="K125" s="56" t="s">
        <v>68</v>
      </c>
      <c r="L125" s="106">
        <v>1.2</v>
      </c>
    </row>
    <row r="126" spans="1:12" ht="15">
      <c r="A126" s="12"/>
      <c r="B126" s="13"/>
      <c r="C126" s="9"/>
      <c r="D126" s="68"/>
      <c r="E126" s="54"/>
      <c r="F126" s="58"/>
      <c r="G126" s="59"/>
      <c r="H126" s="59"/>
      <c r="I126" s="59"/>
      <c r="J126" s="59"/>
      <c r="K126" s="60"/>
      <c r="L126" s="106"/>
    </row>
    <row r="127" spans="1:12" ht="15">
      <c r="A127" s="12"/>
      <c r="B127" s="13"/>
      <c r="C127" s="9"/>
      <c r="D127" s="68"/>
      <c r="E127" s="38"/>
      <c r="F127" s="39"/>
      <c r="G127" s="39"/>
      <c r="H127" s="39"/>
      <c r="I127" s="39"/>
      <c r="J127" s="39"/>
      <c r="K127" s="39"/>
      <c r="L127" s="107"/>
    </row>
    <row r="128" spans="1:12" ht="15">
      <c r="A128" s="14"/>
      <c r="B128" s="15"/>
      <c r="C128" s="6"/>
      <c r="D128" s="122" t="s">
        <v>31</v>
      </c>
      <c r="E128" s="7"/>
      <c r="F128" s="17">
        <f>SUM(F119:F127)</f>
        <v>825</v>
      </c>
      <c r="G128" s="17">
        <f t="shared" ref="G128:J128" si="29">SUM(G119:G127)</f>
        <v>25.240000000000002</v>
      </c>
      <c r="H128" s="17">
        <f t="shared" si="29"/>
        <v>24.68</v>
      </c>
      <c r="I128" s="17">
        <f t="shared" si="29"/>
        <v>115.28</v>
      </c>
      <c r="J128" s="17">
        <f t="shared" si="29"/>
        <v>750.78</v>
      </c>
      <c r="K128" s="17"/>
      <c r="L128" s="108">
        <f>SUM(L119:L127)</f>
        <v>224.27</v>
      </c>
    </row>
    <row r="129" spans="1:12" ht="15.75" thickBot="1">
      <c r="A129" s="31">
        <f>A112</f>
        <v>2</v>
      </c>
      <c r="B129" s="31">
        <f>B112</f>
        <v>2</v>
      </c>
      <c r="C129" s="148" t="s">
        <v>4</v>
      </c>
      <c r="D129" s="149"/>
      <c r="E129" s="29"/>
      <c r="F129" s="30">
        <f>F118+F128</f>
        <v>1405</v>
      </c>
      <c r="G129" s="30">
        <f t="shared" ref="G129" si="30">G118+G128</f>
        <v>44.76</v>
      </c>
      <c r="H129" s="30">
        <f t="shared" ref="H129" si="31">H118+H128</f>
        <v>42.42</v>
      </c>
      <c r="I129" s="30">
        <f t="shared" ref="I129" si="32">I118+I128</f>
        <v>183.49</v>
      </c>
      <c r="J129" s="30">
        <f t="shared" ref="J129" si="33">J118+J128</f>
        <v>1277.96</v>
      </c>
      <c r="K129" s="30"/>
      <c r="L129" s="109"/>
    </row>
    <row r="130" spans="1:12" ht="15">
      <c r="A130" s="18">
        <v>2</v>
      </c>
      <c r="B130" s="19">
        <v>3</v>
      </c>
      <c r="C130" s="20" t="s">
        <v>20</v>
      </c>
      <c r="D130" s="66" t="s">
        <v>21</v>
      </c>
      <c r="E130" s="81" t="s">
        <v>98</v>
      </c>
      <c r="F130" s="87">
        <v>130</v>
      </c>
      <c r="G130" s="82">
        <v>10.029999999999999</v>
      </c>
      <c r="H130" s="82">
        <v>12.6</v>
      </c>
      <c r="I130" s="82">
        <v>11.29</v>
      </c>
      <c r="J130" s="82">
        <v>194.97</v>
      </c>
      <c r="K130" s="83" t="s">
        <v>99</v>
      </c>
      <c r="L130" s="111">
        <v>100.85</v>
      </c>
    </row>
    <row r="131" spans="1:12" ht="15">
      <c r="A131" s="21"/>
      <c r="B131" s="13"/>
      <c r="C131" s="9"/>
      <c r="D131" s="102" t="s">
        <v>21</v>
      </c>
      <c r="E131" s="51" t="s">
        <v>100</v>
      </c>
      <c r="F131" s="88">
        <v>150</v>
      </c>
      <c r="G131" s="89">
        <v>5.3</v>
      </c>
      <c r="H131" s="89">
        <v>2.98</v>
      </c>
      <c r="I131" s="52">
        <v>34.11</v>
      </c>
      <c r="J131" s="52">
        <v>183.94</v>
      </c>
      <c r="K131" s="60" t="s">
        <v>50</v>
      </c>
      <c r="L131" s="106">
        <v>16.73</v>
      </c>
    </row>
    <row r="132" spans="1:12" ht="15">
      <c r="A132" s="21"/>
      <c r="B132" s="13"/>
      <c r="C132" s="9"/>
      <c r="D132" s="69" t="s">
        <v>22</v>
      </c>
      <c r="E132" s="54" t="s">
        <v>77</v>
      </c>
      <c r="F132" s="90">
        <v>200</v>
      </c>
      <c r="G132" s="91">
        <v>0</v>
      </c>
      <c r="H132" s="91">
        <v>0</v>
      </c>
      <c r="I132" s="49">
        <v>18.95</v>
      </c>
      <c r="J132" s="49">
        <v>70.709999999999994</v>
      </c>
      <c r="K132" s="56" t="s">
        <v>101</v>
      </c>
      <c r="L132" s="106">
        <v>10.72</v>
      </c>
    </row>
    <row r="133" spans="1:12" ht="15.75" customHeight="1">
      <c r="A133" s="21"/>
      <c r="B133" s="13"/>
      <c r="C133" s="9"/>
      <c r="D133" s="69" t="s">
        <v>23</v>
      </c>
      <c r="E133" s="54" t="s">
        <v>40</v>
      </c>
      <c r="F133" s="90">
        <v>25</v>
      </c>
      <c r="G133" s="91">
        <v>1.65</v>
      </c>
      <c r="H133" s="91">
        <v>0.17</v>
      </c>
      <c r="I133" s="49">
        <v>11.72</v>
      </c>
      <c r="J133" s="49">
        <v>55.97</v>
      </c>
      <c r="K133" s="56" t="s">
        <v>68</v>
      </c>
      <c r="L133" s="106">
        <v>1.97</v>
      </c>
    </row>
    <row r="134" spans="1:12" ht="15">
      <c r="A134" s="21"/>
      <c r="B134" s="13"/>
      <c r="C134" s="9"/>
      <c r="D134" s="68"/>
      <c r="E134" s="54" t="s">
        <v>102</v>
      </c>
      <c r="F134" s="58">
        <v>60</v>
      </c>
      <c r="G134" s="65">
        <v>0.46</v>
      </c>
      <c r="H134" s="65">
        <v>0.5</v>
      </c>
      <c r="I134" s="65">
        <v>1.96</v>
      </c>
      <c r="J134" s="65">
        <v>12.92</v>
      </c>
      <c r="K134" s="104" t="s">
        <v>73</v>
      </c>
      <c r="L134" s="106">
        <v>19.25</v>
      </c>
    </row>
    <row r="135" spans="1:12" ht="15">
      <c r="A135" s="21"/>
      <c r="B135" s="13"/>
      <c r="C135" s="9"/>
      <c r="D135" s="68"/>
      <c r="E135" s="38"/>
      <c r="F135" s="39"/>
      <c r="G135" s="39"/>
      <c r="H135" s="39"/>
      <c r="I135" s="39"/>
      <c r="J135" s="39"/>
      <c r="K135" s="39"/>
      <c r="L135" s="107"/>
    </row>
    <row r="136" spans="1:12" ht="15">
      <c r="A136" s="22"/>
      <c r="B136" s="15"/>
      <c r="C136" s="6"/>
      <c r="D136" s="122" t="s">
        <v>31</v>
      </c>
      <c r="E136" s="7"/>
      <c r="F136" s="17">
        <f>SUM(F130:F135)</f>
        <v>565</v>
      </c>
      <c r="G136" s="17">
        <f>SUM(G130:G135)</f>
        <v>17.439999999999998</v>
      </c>
      <c r="H136" s="17">
        <f>SUM(H130:H135)</f>
        <v>16.25</v>
      </c>
      <c r="I136" s="17">
        <f>SUM(I130:I135)</f>
        <v>78.029999999999987</v>
      </c>
      <c r="J136" s="17">
        <f>SUM(J130:J135)</f>
        <v>518.50999999999988</v>
      </c>
      <c r="K136" s="17"/>
      <c r="L136" s="108">
        <f>SUM(L130:L135)</f>
        <v>149.52000000000001</v>
      </c>
    </row>
    <row r="137" spans="1:12" ht="15">
      <c r="A137" s="24">
        <f>A130</f>
        <v>2</v>
      </c>
      <c r="B137" s="11">
        <f>B130</f>
        <v>3</v>
      </c>
      <c r="C137" s="8" t="s">
        <v>25</v>
      </c>
      <c r="D137" s="69" t="s">
        <v>26</v>
      </c>
      <c r="E137" s="38"/>
      <c r="F137" s="39"/>
      <c r="G137" s="39"/>
      <c r="H137" s="39"/>
      <c r="I137" s="39"/>
      <c r="J137" s="39"/>
      <c r="K137" s="39"/>
      <c r="L137" s="107"/>
    </row>
    <row r="138" spans="1:12" ht="30">
      <c r="A138" s="21"/>
      <c r="B138" s="13"/>
      <c r="C138" s="9"/>
      <c r="D138" s="124" t="s">
        <v>27</v>
      </c>
      <c r="E138" s="100" t="s">
        <v>132</v>
      </c>
      <c r="F138" s="58">
        <v>260</v>
      </c>
      <c r="G138" s="65">
        <v>3.15</v>
      </c>
      <c r="H138" s="65">
        <v>7.53</v>
      </c>
      <c r="I138" s="65">
        <v>13.15</v>
      </c>
      <c r="J138" s="65">
        <v>125.9</v>
      </c>
      <c r="K138" s="104" t="s">
        <v>65</v>
      </c>
      <c r="L138" s="106">
        <v>36.32</v>
      </c>
    </row>
    <row r="139" spans="1:12" ht="15">
      <c r="A139" s="21"/>
      <c r="B139" s="13"/>
      <c r="C139" s="9"/>
      <c r="D139" s="69" t="s">
        <v>28</v>
      </c>
      <c r="E139" s="54" t="s">
        <v>45</v>
      </c>
      <c r="F139" s="72">
        <v>200</v>
      </c>
      <c r="G139" s="65">
        <v>14.8</v>
      </c>
      <c r="H139" s="59">
        <v>16.510000000000002</v>
      </c>
      <c r="I139" s="59">
        <v>36.71</v>
      </c>
      <c r="J139" s="59">
        <v>353.25</v>
      </c>
      <c r="K139" s="60" t="s">
        <v>133</v>
      </c>
      <c r="L139" s="106">
        <v>120.06</v>
      </c>
    </row>
    <row r="140" spans="1:12" ht="15">
      <c r="A140" s="21"/>
      <c r="B140" s="13"/>
      <c r="C140" s="9"/>
      <c r="D140" s="69" t="s">
        <v>30</v>
      </c>
      <c r="E140" s="51" t="s">
        <v>106</v>
      </c>
      <c r="F140" s="72">
        <v>200</v>
      </c>
      <c r="G140" s="59">
        <v>1.02</v>
      </c>
      <c r="H140" s="59">
        <v>0.06</v>
      </c>
      <c r="I140" s="59">
        <v>23.18</v>
      </c>
      <c r="J140" s="59">
        <v>87.6</v>
      </c>
      <c r="K140" s="60" t="s">
        <v>111</v>
      </c>
      <c r="L140" s="106">
        <v>10.24</v>
      </c>
    </row>
    <row r="141" spans="1:12" ht="15">
      <c r="A141" s="21"/>
      <c r="B141" s="13"/>
      <c r="C141" s="9"/>
      <c r="D141" s="69" t="s">
        <v>23</v>
      </c>
      <c r="E141" s="54" t="s">
        <v>40</v>
      </c>
      <c r="F141" s="64">
        <v>35</v>
      </c>
      <c r="G141" s="63">
        <v>2.31</v>
      </c>
      <c r="H141" s="63">
        <v>0.23</v>
      </c>
      <c r="I141" s="63">
        <v>16.420000000000002</v>
      </c>
      <c r="J141" s="63">
        <v>78.37</v>
      </c>
      <c r="K141" s="113" t="s">
        <v>68</v>
      </c>
      <c r="L141" s="106">
        <v>5.07</v>
      </c>
    </row>
    <row r="142" spans="1:12" ht="15">
      <c r="A142" s="21"/>
      <c r="B142" s="13"/>
      <c r="C142" s="9"/>
      <c r="D142" s="131" t="s">
        <v>162</v>
      </c>
      <c r="E142" s="54" t="s">
        <v>151</v>
      </c>
      <c r="F142" s="88">
        <v>50</v>
      </c>
      <c r="G142" s="91">
        <v>1.72</v>
      </c>
      <c r="H142" s="91">
        <v>2.46</v>
      </c>
      <c r="I142" s="49">
        <v>11.13</v>
      </c>
      <c r="J142" s="49">
        <v>88.28</v>
      </c>
      <c r="K142" s="39"/>
      <c r="L142" s="107">
        <v>52.58</v>
      </c>
    </row>
    <row r="143" spans="1:12" ht="15">
      <c r="A143" s="22"/>
      <c r="B143" s="15"/>
      <c r="C143" s="6"/>
      <c r="D143" s="122" t="s">
        <v>31</v>
      </c>
      <c r="E143" s="7"/>
      <c r="F143" s="17">
        <f>SUM(F137:F142)</f>
        <v>745</v>
      </c>
      <c r="G143" s="17">
        <f>SUM(G137:G142)</f>
        <v>22.999999999999996</v>
      </c>
      <c r="H143" s="17">
        <f>SUM(H137:H142)</f>
        <v>26.790000000000003</v>
      </c>
      <c r="I143" s="17">
        <f>SUM(I137:I142)</f>
        <v>100.58999999999999</v>
      </c>
      <c r="J143" s="17">
        <f>SUM(J137:J142)</f>
        <v>733.4</v>
      </c>
      <c r="K143" s="17"/>
      <c r="L143" s="108">
        <f>SUM(L138:L142)</f>
        <v>224.26999999999998</v>
      </c>
    </row>
    <row r="144" spans="1:12" ht="15.75" thickBot="1">
      <c r="A144" s="27">
        <f>A130</f>
        <v>2</v>
      </c>
      <c r="B144" s="28">
        <f>B130</f>
        <v>3</v>
      </c>
      <c r="C144" s="148" t="s">
        <v>4</v>
      </c>
      <c r="D144" s="149"/>
      <c r="E144" s="29"/>
      <c r="F144" s="30">
        <f>F136+F143</f>
        <v>1310</v>
      </c>
      <c r="G144" s="30">
        <f>G136+G143</f>
        <v>40.44</v>
      </c>
      <c r="H144" s="30">
        <f>H136+H143</f>
        <v>43.040000000000006</v>
      </c>
      <c r="I144" s="30">
        <f>I136+I143</f>
        <v>178.61999999999998</v>
      </c>
      <c r="J144" s="30">
        <f>J136+J143</f>
        <v>1251.9099999999999</v>
      </c>
      <c r="K144" s="30"/>
      <c r="L144" s="30"/>
    </row>
    <row r="145" spans="1:12" ht="15">
      <c r="A145" s="18">
        <v>2</v>
      </c>
      <c r="B145" s="19">
        <v>4</v>
      </c>
      <c r="C145" s="20" t="s">
        <v>20</v>
      </c>
      <c r="D145" s="66"/>
      <c r="E145" s="114" t="s">
        <v>70</v>
      </c>
      <c r="F145" s="86">
        <v>125</v>
      </c>
      <c r="G145" s="49">
        <v>4.13</v>
      </c>
      <c r="H145" s="49">
        <v>1.88</v>
      </c>
      <c r="I145" s="49">
        <v>28.55</v>
      </c>
      <c r="J145" s="49">
        <v>138.12</v>
      </c>
      <c r="K145" s="75" t="s">
        <v>68</v>
      </c>
      <c r="L145" s="67">
        <v>36.33</v>
      </c>
    </row>
    <row r="146" spans="1:12" ht="15">
      <c r="A146" s="21"/>
      <c r="B146" s="13"/>
      <c r="C146" s="9"/>
      <c r="D146" s="102" t="s">
        <v>21</v>
      </c>
      <c r="E146" s="54" t="s">
        <v>152</v>
      </c>
      <c r="F146" s="55">
        <v>155</v>
      </c>
      <c r="G146" s="49">
        <v>11.64</v>
      </c>
      <c r="H146" s="49">
        <v>14.84</v>
      </c>
      <c r="I146" s="49">
        <v>10.62</v>
      </c>
      <c r="J146" s="49">
        <v>247.17</v>
      </c>
      <c r="K146" s="56" t="s">
        <v>66</v>
      </c>
      <c r="L146" s="61">
        <v>77.02</v>
      </c>
    </row>
    <row r="147" spans="1:12" ht="15">
      <c r="A147" s="21"/>
      <c r="B147" s="13"/>
      <c r="C147" s="9"/>
      <c r="D147" s="69" t="s">
        <v>22</v>
      </c>
      <c r="E147" s="54" t="s">
        <v>43</v>
      </c>
      <c r="F147" s="55">
        <v>200</v>
      </c>
      <c r="G147" s="49">
        <v>0.12</v>
      </c>
      <c r="H147" s="49">
        <v>0.02</v>
      </c>
      <c r="I147" s="49">
        <v>9.83</v>
      </c>
      <c r="J147" s="49">
        <v>38.659999999999997</v>
      </c>
      <c r="K147" s="56" t="s">
        <v>62</v>
      </c>
      <c r="L147" s="61">
        <v>6.68</v>
      </c>
    </row>
    <row r="148" spans="1:12" ht="15">
      <c r="A148" s="21"/>
      <c r="B148" s="13"/>
      <c r="C148" s="9"/>
      <c r="D148" s="69" t="s">
        <v>23</v>
      </c>
      <c r="E148" s="54" t="s">
        <v>40</v>
      </c>
      <c r="F148" s="55">
        <v>25</v>
      </c>
      <c r="G148" s="49">
        <v>1.65</v>
      </c>
      <c r="H148" s="49">
        <v>0.17</v>
      </c>
      <c r="I148" s="49">
        <v>11.72</v>
      </c>
      <c r="J148" s="49">
        <v>55.97</v>
      </c>
      <c r="K148" s="56" t="s">
        <v>68</v>
      </c>
      <c r="L148" s="61">
        <v>4.99</v>
      </c>
    </row>
    <row r="149" spans="1:12" ht="15">
      <c r="A149" s="21"/>
      <c r="B149" s="13"/>
      <c r="C149" s="9"/>
      <c r="D149" s="131" t="s">
        <v>163</v>
      </c>
      <c r="E149" s="51" t="s">
        <v>150</v>
      </c>
      <c r="F149" s="79">
        <v>25</v>
      </c>
      <c r="G149" s="110">
        <v>1.25</v>
      </c>
      <c r="H149" s="110">
        <v>1.24</v>
      </c>
      <c r="I149" s="110">
        <v>13.51</v>
      </c>
      <c r="J149" s="110">
        <v>102.1</v>
      </c>
      <c r="K149" s="116" t="s">
        <v>68</v>
      </c>
      <c r="L149" s="106">
        <v>24.5</v>
      </c>
    </row>
    <row r="150" spans="1:12" ht="15">
      <c r="A150" s="21"/>
      <c r="B150" s="13"/>
      <c r="C150" s="9"/>
      <c r="D150" s="68"/>
      <c r="E150" s="38"/>
      <c r="F150" s="39"/>
      <c r="G150" s="39"/>
      <c r="H150" s="39"/>
      <c r="I150" s="39"/>
      <c r="J150" s="39"/>
      <c r="K150" s="39"/>
      <c r="L150" s="107"/>
    </row>
    <row r="151" spans="1:12" ht="15">
      <c r="A151" s="22"/>
      <c r="B151" s="15"/>
      <c r="C151" s="6"/>
      <c r="D151" s="122" t="s">
        <v>31</v>
      </c>
      <c r="E151" s="7"/>
      <c r="F151" s="17">
        <f>SUM(F145:F150)</f>
        <v>530</v>
      </c>
      <c r="G151" s="17">
        <f>SUM(G145:G150)</f>
        <v>18.79</v>
      </c>
      <c r="H151" s="17">
        <f>SUM(H145:H150)</f>
        <v>18.149999999999999</v>
      </c>
      <c r="I151" s="17">
        <f>SUM(I145:I150)</f>
        <v>74.23</v>
      </c>
      <c r="J151" s="17">
        <f>SUM(J145:J150)</f>
        <v>582.02</v>
      </c>
      <c r="K151" s="17"/>
      <c r="L151" s="108">
        <f>SUM(L145:L150)</f>
        <v>149.51999999999998</v>
      </c>
    </row>
    <row r="152" spans="1:12" ht="15">
      <c r="A152" s="24">
        <f>A145</f>
        <v>2</v>
      </c>
      <c r="B152" s="11">
        <f>B145</f>
        <v>4</v>
      </c>
      <c r="C152" s="8" t="s">
        <v>25</v>
      </c>
      <c r="D152" s="69" t="s">
        <v>26</v>
      </c>
      <c r="E152" s="54"/>
      <c r="F152" s="84"/>
      <c r="G152" s="70"/>
      <c r="H152" s="70"/>
      <c r="I152" s="70"/>
      <c r="J152" s="70"/>
      <c r="K152" s="61"/>
      <c r="L152" s="106"/>
    </row>
    <row r="153" spans="1:12" ht="15">
      <c r="A153" s="21"/>
      <c r="B153" s="13"/>
      <c r="C153" s="9"/>
      <c r="D153" s="69" t="s">
        <v>27</v>
      </c>
      <c r="E153" s="51" t="s">
        <v>44</v>
      </c>
      <c r="F153" s="58">
        <v>220</v>
      </c>
      <c r="G153" s="59">
        <v>4.92</v>
      </c>
      <c r="H153" s="59">
        <v>6.15</v>
      </c>
      <c r="I153" s="59">
        <v>24.65</v>
      </c>
      <c r="J153" s="59">
        <v>161.51</v>
      </c>
      <c r="K153" s="60" t="s">
        <v>67</v>
      </c>
      <c r="L153" s="61">
        <v>28.18</v>
      </c>
    </row>
    <row r="154" spans="1:12" ht="15">
      <c r="A154" s="21"/>
      <c r="B154" s="13"/>
      <c r="C154" s="9"/>
      <c r="D154" s="69" t="s">
        <v>28</v>
      </c>
      <c r="E154" s="51" t="s">
        <v>134</v>
      </c>
      <c r="F154" s="58">
        <v>100</v>
      </c>
      <c r="G154" s="59">
        <v>11.64</v>
      </c>
      <c r="H154" s="59">
        <v>14.42</v>
      </c>
      <c r="I154" s="59">
        <v>7.44</v>
      </c>
      <c r="J154" s="59">
        <v>192.8</v>
      </c>
      <c r="K154" s="60" t="s">
        <v>78</v>
      </c>
      <c r="L154" s="61">
        <v>112</v>
      </c>
    </row>
    <row r="155" spans="1:12" ht="15">
      <c r="A155" s="21"/>
      <c r="B155" s="13"/>
      <c r="C155" s="9"/>
      <c r="D155" s="69" t="s">
        <v>29</v>
      </c>
      <c r="E155" s="51" t="s">
        <v>154</v>
      </c>
      <c r="F155" s="58">
        <v>150</v>
      </c>
      <c r="G155" s="59">
        <v>5.3</v>
      </c>
      <c r="H155" s="59">
        <v>2.98</v>
      </c>
      <c r="I155" s="59">
        <v>30.11</v>
      </c>
      <c r="J155" s="59">
        <v>183.94</v>
      </c>
      <c r="K155" s="60" t="s">
        <v>79</v>
      </c>
      <c r="L155" s="61">
        <v>24.21</v>
      </c>
    </row>
    <row r="156" spans="1:12" ht="15">
      <c r="A156" s="21"/>
      <c r="B156" s="13"/>
      <c r="C156" s="9"/>
      <c r="D156" s="69" t="s">
        <v>30</v>
      </c>
      <c r="E156" s="51" t="s">
        <v>135</v>
      </c>
      <c r="F156" s="72">
        <v>200</v>
      </c>
      <c r="G156" s="59">
        <v>0.16</v>
      </c>
      <c r="H156" s="59">
        <v>0.04</v>
      </c>
      <c r="I156" s="59">
        <v>12.2</v>
      </c>
      <c r="J156" s="59">
        <v>47.69</v>
      </c>
      <c r="K156" s="60" t="s">
        <v>136</v>
      </c>
      <c r="L156" s="61">
        <v>28.01</v>
      </c>
    </row>
    <row r="157" spans="1:12" ht="15">
      <c r="A157" s="21"/>
      <c r="B157" s="13"/>
      <c r="C157" s="9"/>
      <c r="D157" s="69" t="s">
        <v>23</v>
      </c>
      <c r="E157" s="54" t="s">
        <v>37</v>
      </c>
      <c r="F157" s="64">
        <v>30</v>
      </c>
      <c r="G157" s="63">
        <v>2.7</v>
      </c>
      <c r="H157" s="63">
        <v>0.9</v>
      </c>
      <c r="I157" s="63">
        <v>16.14</v>
      </c>
      <c r="J157" s="63">
        <v>80.3</v>
      </c>
      <c r="K157" s="117" t="s">
        <v>68</v>
      </c>
      <c r="L157" s="106">
        <v>2.8</v>
      </c>
    </row>
    <row r="158" spans="1:12" ht="15">
      <c r="A158" s="21"/>
      <c r="B158" s="13"/>
      <c r="C158" s="9"/>
      <c r="D158" s="69" t="s">
        <v>23</v>
      </c>
      <c r="E158" s="51" t="s">
        <v>38</v>
      </c>
      <c r="F158" s="58">
        <v>25</v>
      </c>
      <c r="G158" s="59">
        <v>1.65</v>
      </c>
      <c r="H158" s="59">
        <v>0.3</v>
      </c>
      <c r="I158" s="59">
        <v>10.43</v>
      </c>
      <c r="J158" s="59">
        <v>48.35</v>
      </c>
      <c r="K158" s="117" t="s">
        <v>68</v>
      </c>
      <c r="L158" s="106">
        <v>2.1800000000000002</v>
      </c>
    </row>
    <row r="159" spans="1:12" ht="15">
      <c r="A159" s="21"/>
      <c r="B159" s="13"/>
      <c r="C159" s="9"/>
      <c r="D159" s="131" t="s">
        <v>24</v>
      </c>
      <c r="E159" s="54" t="s">
        <v>88</v>
      </c>
      <c r="F159" s="58">
        <v>100</v>
      </c>
      <c r="G159" s="59">
        <v>0.4</v>
      </c>
      <c r="H159" s="59">
        <v>0.4</v>
      </c>
      <c r="I159" s="59">
        <v>11.6</v>
      </c>
      <c r="J159" s="59">
        <v>48.68</v>
      </c>
      <c r="K159" s="60"/>
      <c r="L159" s="106">
        <v>26.89</v>
      </c>
    </row>
    <row r="160" spans="1:12" ht="15">
      <c r="A160" s="21"/>
      <c r="B160" s="13"/>
      <c r="C160" s="9"/>
      <c r="D160" s="68"/>
      <c r="E160" s="38"/>
      <c r="F160" s="39"/>
      <c r="G160" s="39"/>
      <c r="H160" s="39"/>
      <c r="I160" s="39"/>
      <c r="J160" s="39"/>
      <c r="K160" s="39"/>
      <c r="L160" s="107"/>
    </row>
    <row r="161" spans="1:12" ht="15">
      <c r="A161" s="22"/>
      <c r="B161" s="15"/>
      <c r="C161" s="6"/>
      <c r="D161" s="122" t="s">
        <v>31</v>
      </c>
      <c r="E161" s="7"/>
      <c r="F161" s="17">
        <f>SUM(F152:F160)</f>
        <v>825</v>
      </c>
      <c r="G161" s="17">
        <f t="shared" ref="G161:J161" si="34">SUM(G152:G160)</f>
        <v>26.77</v>
      </c>
      <c r="H161" s="17">
        <f t="shared" si="34"/>
        <v>25.189999999999998</v>
      </c>
      <c r="I161" s="17">
        <f t="shared" si="34"/>
        <v>112.57</v>
      </c>
      <c r="J161" s="17">
        <f t="shared" si="34"/>
        <v>763.27</v>
      </c>
      <c r="K161" s="17"/>
      <c r="L161" s="108">
        <f>SUM(L153:L160)</f>
        <v>224.27000000000004</v>
      </c>
    </row>
    <row r="162" spans="1:12" ht="15.75" thickBot="1">
      <c r="A162" s="27">
        <f>A145</f>
        <v>2</v>
      </c>
      <c r="B162" s="28">
        <f>B145</f>
        <v>4</v>
      </c>
      <c r="C162" s="148" t="s">
        <v>4</v>
      </c>
      <c r="D162" s="149"/>
      <c r="E162" s="29"/>
      <c r="F162" s="30">
        <f>F151+F161</f>
        <v>1355</v>
      </c>
      <c r="G162" s="30">
        <f t="shared" ref="G162" si="35">G151+G161</f>
        <v>45.56</v>
      </c>
      <c r="H162" s="30">
        <f t="shared" ref="H162" si="36">H151+H161</f>
        <v>43.339999999999996</v>
      </c>
      <c r="I162" s="30">
        <f t="shared" ref="I162" si="37">I151+I161</f>
        <v>186.8</v>
      </c>
      <c r="J162" s="30">
        <f t="shared" ref="J162" si="38">J151+J161</f>
        <v>1345.29</v>
      </c>
      <c r="K162" s="30"/>
      <c r="L162" s="109"/>
    </row>
    <row r="163" spans="1:12" ht="15">
      <c r="A163" s="18">
        <v>2</v>
      </c>
      <c r="B163" s="19">
        <v>5</v>
      </c>
      <c r="C163" s="20" t="s">
        <v>20</v>
      </c>
      <c r="D163" s="66" t="s">
        <v>21</v>
      </c>
      <c r="E163" s="54" t="s">
        <v>140</v>
      </c>
      <c r="F163" s="55">
        <v>100</v>
      </c>
      <c r="G163" s="49">
        <v>11.29</v>
      </c>
      <c r="H163" s="49">
        <v>13.7</v>
      </c>
      <c r="I163" s="49">
        <v>16.79</v>
      </c>
      <c r="J163" s="49">
        <v>198</v>
      </c>
      <c r="K163" s="56" t="s">
        <v>104</v>
      </c>
      <c r="L163" s="111">
        <v>79.84</v>
      </c>
    </row>
    <row r="164" spans="1:12" ht="30">
      <c r="A164" s="21"/>
      <c r="B164" s="13"/>
      <c r="C164" s="9"/>
      <c r="D164" s="123" t="s">
        <v>21</v>
      </c>
      <c r="E164" s="100" t="s">
        <v>148</v>
      </c>
      <c r="F164" s="57">
        <v>150</v>
      </c>
      <c r="G164" s="110">
        <v>3.11</v>
      </c>
      <c r="H164" s="110">
        <v>3.67</v>
      </c>
      <c r="I164" s="110">
        <v>22.07</v>
      </c>
      <c r="J164" s="110">
        <v>154.66</v>
      </c>
      <c r="K164" s="104" t="s">
        <v>53</v>
      </c>
      <c r="L164" s="106">
        <v>35.76</v>
      </c>
    </row>
    <row r="165" spans="1:12" ht="15">
      <c r="A165" s="21"/>
      <c r="B165" s="13"/>
      <c r="C165" s="9"/>
      <c r="D165" s="69" t="s">
        <v>22</v>
      </c>
      <c r="E165" s="54" t="s">
        <v>41</v>
      </c>
      <c r="F165" s="55">
        <v>200</v>
      </c>
      <c r="G165" s="49">
        <v>0.08</v>
      </c>
      <c r="H165" s="49">
        <v>0.02</v>
      </c>
      <c r="I165" s="49">
        <v>9.84</v>
      </c>
      <c r="J165" s="49">
        <v>37.799999999999997</v>
      </c>
      <c r="K165" s="56" t="s">
        <v>51</v>
      </c>
      <c r="L165" s="106">
        <v>3.05</v>
      </c>
    </row>
    <row r="166" spans="1:12" ht="15">
      <c r="A166" s="21"/>
      <c r="B166" s="13"/>
      <c r="C166" s="9"/>
      <c r="D166" s="69" t="s">
        <v>23</v>
      </c>
      <c r="E166" s="54" t="s">
        <v>40</v>
      </c>
      <c r="F166" s="55">
        <v>25</v>
      </c>
      <c r="G166" s="49">
        <v>1.65</v>
      </c>
      <c r="H166" s="49">
        <v>0.17</v>
      </c>
      <c r="I166" s="49">
        <v>11.72</v>
      </c>
      <c r="J166" s="49">
        <v>55.97</v>
      </c>
      <c r="K166" s="56" t="s">
        <v>68</v>
      </c>
      <c r="L166" s="106">
        <v>1.33</v>
      </c>
    </row>
    <row r="167" spans="1:12" ht="15">
      <c r="A167" s="21"/>
      <c r="B167" s="13"/>
      <c r="C167" s="9"/>
      <c r="D167" s="69" t="s">
        <v>23</v>
      </c>
      <c r="E167" s="54" t="s">
        <v>103</v>
      </c>
      <c r="F167" s="55">
        <v>25</v>
      </c>
      <c r="G167" s="49">
        <v>2.23</v>
      </c>
      <c r="H167" s="49">
        <v>1.48</v>
      </c>
      <c r="I167" s="49">
        <v>9.73</v>
      </c>
      <c r="J167" s="49">
        <v>55.36</v>
      </c>
      <c r="K167" s="115" t="s">
        <v>68</v>
      </c>
      <c r="L167" s="106">
        <v>29.54</v>
      </c>
    </row>
    <row r="168" spans="1:12" ht="15">
      <c r="A168" s="21"/>
      <c r="B168" s="13"/>
      <c r="C168" s="9"/>
      <c r="D168" s="68"/>
      <c r="E168" s="51"/>
      <c r="F168" s="79"/>
      <c r="G168" s="70"/>
      <c r="H168" s="70"/>
      <c r="I168" s="70"/>
      <c r="J168" s="70"/>
      <c r="K168" s="61"/>
      <c r="L168" s="106"/>
    </row>
    <row r="169" spans="1:12" ht="15">
      <c r="A169" s="21"/>
      <c r="B169" s="13"/>
      <c r="C169" s="9"/>
      <c r="D169" s="68"/>
      <c r="E169" s="38"/>
      <c r="F169" s="39"/>
      <c r="G169" s="39"/>
      <c r="H169" s="39"/>
      <c r="I169" s="39"/>
      <c r="J169" s="39"/>
      <c r="K169" s="39"/>
      <c r="L169" s="107"/>
    </row>
    <row r="170" spans="1:12" ht="15.75" customHeight="1">
      <c r="A170" s="22"/>
      <c r="B170" s="15"/>
      <c r="C170" s="6"/>
      <c r="D170" s="122" t="s">
        <v>31</v>
      </c>
      <c r="E170" s="7"/>
      <c r="F170" s="17">
        <f>SUM(F163:F169)</f>
        <v>500</v>
      </c>
      <c r="G170" s="17">
        <f t="shared" ref="G170:J170" si="39">SUM(G163:G169)</f>
        <v>18.36</v>
      </c>
      <c r="H170" s="17">
        <f t="shared" si="39"/>
        <v>19.04</v>
      </c>
      <c r="I170" s="17">
        <f t="shared" si="39"/>
        <v>70.150000000000006</v>
      </c>
      <c r="J170" s="17">
        <f t="shared" si="39"/>
        <v>501.78999999999996</v>
      </c>
      <c r="K170" s="17"/>
      <c r="L170" s="108">
        <f t="shared" ref="L170" si="40">SUM(L163:L169)</f>
        <v>149.51999999999998</v>
      </c>
    </row>
    <row r="171" spans="1:12" ht="15">
      <c r="A171" s="24">
        <f>A163</f>
        <v>2</v>
      </c>
      <c r="B171" s="11">
        <f>B163</f>
        <v>5</v>
      </c>
      <c r="C171" s="8" t="s">
        <v>25</v>
      </c>
      <c r="D171" s="69" t="s">
        <v>26</v>
      </c>
      <c r="E171" s="54" t="s">
        <v>165</v>
      </c>
      <c r="F171" s="85" t="s">
        <v>166</v>
      </c>
      <c r="G171" s="59">
        <v>0.78</v>
      </c>
      <c r="H171" s="59">
        <v>0.66</v>
      </c>
      <c r="I171" s="59">
        <v>3.5</v>
      </c>
      <c r="J171" s="59">
        <v>22.46</v>
      </c>
      <c r="K171" s="117">
        <v>126.78</v>
      </c>
      <c r="L171" s="106">
        <v>23.04</v>
      </c>
    </row>
    <row r="172" spans="1:12" ht="15">
      <c r="A172" s="21"/>
      <c r="B172" s="13"/>
      <c r="C172" s="9"/>
      <c r="D172" s="69" t="s">
        <v>27</v>
      </c>
      <c r="E172" s="51" t="s">
        <v>80</v>
      </c>
      <c r="F172" s="58">
        <v>260</v>
      </c>
      <c r="G172" s="59">
        <v>4.59</v>
      </c>
      <c r="H172" s="59">
        <v>6.86</v>
      </c>
      <c r="I172" s="59">
        <v>31.94</v>
      </c>
      <c r="J172" s="59">
        <v>237.13</v>
      </c>
      <c r="K172" s="60" t="s">
        <v>81</v>
      </c>
      <c r="L172" s="61">
        <v>69</v>
      </c>
    </row>
    <row r="173" spans="1:12" ht="15">
      <c r="A173" s="21"/>
      <c r="B173" s="13"/>
      <c r="C173" s="9"/>
      <c r="D173" s="69" t="s">
        <v>28</v>
      </c>
      <c r="E173" s="51" t="s">
        <v>137</v>
      </c>
      <c r="F173" s="58">
        <v>100</v>
      </c>
      <c r="G173" s="63">
        <v>14.48</v>
      </c>
      <c r="H173" s="63">
        <v>13.27</v>
      </c>
      <c r="I173" s="63">
        <v>12.12</v>
      </c>
      <c r="J173" s="63">
        <v>188.03</v>
      </c>
      <c r="K173" s="60" t="s">
        <v>138</v>
      </c>
      <c r="L173" s="61">
        <v>90.55</v>
      </c>
    </row>
    <row r="174" spans="1:12" ht="15">
      <c r="A174" s="21"/>
      <c r="B174" s="13"/>
      <c r="C174" s="9"/>
      <c r="D174" s="124" t="s">
        <v>29</v>
      </c>
      <c r="E174" s="100" t="s">
        <v>143</v>
      </c>
      <c r="F174" s="57">
        <v>150</v>
      </c>
      <c r="G174" s="110">
        <v>5.09</v>
      </c>
      <c r="H174" s="110">
        <v>4.2300000000000004</v>
      </c>
      <c r="I174" s="110">
        <v>16.2</v>
      </c>
      <c r="J174" s="110">
        <v>145.26</v>
      </c>
      <c r="K174" s="104" t="s">
        <v>144</v>
      </c>
      <c r="L174" s="61">
        <v>26.21</v>
      </c>
    </row>
    <row r="175" spans="1:12" ht="15">
      <c r="A175" s="21"/>
      <c r="B175" s="13"/>
      <c r="C175" s="9"/>
      <c r="D175" s="69" t="s">
        <v>30</v>
      </c>
      <c r="E175" s="51" t="s">
        <v>77</v>
      </c>
      <c r="F175" s="72">
        <v>200</v>
      </c>
      <c r="G175" s="59">
        <v>0</v>
      </c>
      <c r="H175" s="59">
        <v>0</v>
      </c>
      <c r="I175" s="59">
        <v>18.95</v>
      </c>
      <c r="J175" s="59">
        <v>70.709999999999994</v>
      </c>
      <c r="K175" s="56" t="s">
        <v>68</v>
      </c>
      <c r="L175" s="61">
        <v>10.72</v>
      </c>
    </row>
    <row r="176" spans="1:12" ht="15">
      <c r="A176" s="21"/>
      <c r="B176" s="13"/>
      <c r="C176" s="9"/>
      <c r="D176" s="69" t="s">
        <v>23</v>
      </c>
      <c r="E176" s="54" t="s">
        <v>37</v>
      </c>
      <c r="F176" s="64">
        <v>30</v>
      </c>
      <c r="G176" s="63">
        <v>2.7</v>
      </c>
      <c r="H176" s="63">
        <v>0.9</v>
      </c>
      <c r="I176" s="63">
        <v>16.14</v>
      </c>
      <c r="J176" s="63">
        <v>80.3</v>
      </c>
      <c r="K176" s="56" t="s">
        <v>68</v>
      </c>
      <c r="L176" s="61">
        <v>2.8</v>
      </c>
    </row>
    <row r="177" spans="1:12" ht="15">
      <c r="A177" s="21"/>
      <c r="B177" s="13"/>
      <c r="C177" s="9"/>
      <c r="D177" s="69" t="s">
        <v>23</v>
      </c>
      <c r="E177" s="51" t="s">
        <v>38</v>
      </c>
      <c r="F177" s="58">
        <v>25</v>
      </c>
      <c r="G177" s="59">
        <v>1.65</v>
      </c>
      <c r="H177" s="59">
        <v>0.3</v>
      </c>
      <c r="I177" s="59">
        <v>10.43</v>
      </c>
      <c r="J177" s="59">
        <v>48.35</v>
      </c>
      <c r="K177" s="56" t="s">
        <v>68</v>
      </c>
      <c r="L177" s="61">
        <v>1.95</v>
      </c>
    </row>
    <row r="178" spans="1:12" ht="15">
      <c r="A178" s="21"/>
      <c r="B178" s="13"/>
      <c r="C178" s="9"/>
      <c r="D178" s="68"/>
      <c r="E178" s="54"/>
      <c r="F178" s="72"/>
      <c r="G178" s="59"/>
      <c r="H178" s="59"/>
      <c r="I178" s="59"/>
      <c r="J178" s="59"/>
      <c r="K178" s="60"/>
      <c r="L178" s="61"/>
    </row>
    <row r="179" spans="1:12" ht="15">
      <c r="A179" s="21"/>
      <c r="B179" s="13"/>
      <c r="C179" s="9"/>
      <c r="D179" s="68"/>
      <c r="E179" s="38"/>
      <c r="F179" s="39"/>
      <c r="G179" s="39"/>
      <c r="H179" s="39"/>
      <c r="I179" s="39"/>
      <c r="J179" s="39"/>
      <c r="K179" s="39"/>
      <c r="L179" s="107"/>
    </row>
    <row r="180" spans="1:12" ht="15">
      <c r="A180" s="22"/>
      <c r="B180" s="15"/>
      <c r="C180" s="6"/>
      <c r="D180" s="122" t="s">
        <v>31</v>
      </c>
      <c r="E180" s="7"/>
      <c r="F180" s="17">
        <f>SUM(F171:F179)</f>
        <v>765</v>
      </c>
      <c r="G180" s="17">
        <f t="shared" ref="G180:J180" si="41">SUM(G171:G179)</f>
        <v>29.29</v>
      </c>
      <c r="H180" s="17">
        <f t="shared" si="41"/>
        <v>26.22</v>
      </c>
      <c r="I180" s="17">
        <f t="shared" si="41"/>
        <v>109.28</v>
      </c>
      <c r="J180" s="17">
        <f t="shared" si="41"/>
        <v>792.24</v>
      </c>
      <c r="K180" s="17"/>
      <c r="L180" s="108">
        <f>SUM(L171:L179)</f>
        <v>224.26999999999998</v>
      </c>
    </row>
    <row r="181" spans="1:12" ht="15">
      <c r="A181" s="27">
        <f>A163</f>
        <v>2</v>
      </c>
      <c r="B181" s="28">
        <f>B163</f>
        <v>5</v>
      </c>
      <c r="C181" s="148" t="s">
        <v>4</v>
      </c>
      <c r="D181" s="149"/>
      <c r="E181" s="29"/>
      <c r="F181" s="30">
        <f>F170+F180</f>
        <v>1265</v>
      </c>
      <c r="G181" s="30">
        <f t="shared" ref="G181" si="42">G170+G180</f>
        <v>47.65</v>
      </c>
      <c r="H181" s="30">
        <f t="shared" ref="H181" si="43">H170+H180</f>
        <v>45.26</v>
      </c>
      <c r="I181" s="30">
        <f t="shared" ref="I181" si="44">I170+I180</f>
        <v>179.43</v>
      </c>
      <c r="J181" s="30">
        <f t="shared" ref="J181" si="45">J170+J180</f>
        <v>1294.03</v>
      </c>
      <c r="K181" s="30"/>
      <c r="L181" s="30"/>
    </row>
    <row r="182" spans="1:12">
      <c r="A182" s="25"/>
      <c r="B182" s="26"/>
      <c r="C182" s="150" t="s">
        <v>5</v>
      </c>
      <c r="D182" s="150"/>
      <c r="E182" s="151"/>
      <c r="F182" s="129">
        <f>(F21+F39+F56+F74+F93+F111+F129+F144+F162+F181)/(IF(F21=0,0,1)+IF(F39=0,0,1)+IF(F56=0,0,1)+IF(F74=0,0,1)+IF(F93=0,0,1)+IF(F111=0,0,1)+IF(F129=0,0,1)+IF(F144=0,0,1)+IF(F162=0,0,1)+IF(F181=0,0,1))</f>
        <v>1351.5</v>
      </c>
      <c r="G182" s="32">
        <f>(G21+G39+G56+G74+G93+G111+G129+G144+G162+G181)/(IF(G21=0,0,1)+IF(G39=0,0,1)+IF(G56=0,0,1)+IF(G74=0,0,1)+IF(G93=0,0,1)+IF(G111=0,0,1)+IF(G129=0,0,1)+IF(G144=0,0,1)+IF(G162=0,0,1)+IF(G181=0,0,1))</f>
        <v>44.277999999999992</v>
      </c>
      <c r="H182" s="32">
        <f>(H21+H39+H56+H74+H93+H111+H129+H144+H162+H181)/(IF(H21=0,0,1)+IF(H39=0,0,1)+IF(H56=0,0,1)+IF(H74=0,0,1)+IF(H93=0,0,1)+IF(H111=0,0,1)+IF(H129=0,0,1)+IF(H144=0,0,1)+IF(H162=0,0,1)+IF(H181=0,0,1))</f>
        <v>44.117000000000004</v>
      </c>
      <c r="I182" s="32">
        <f>(I21+I39+I56+I74+I93+I111+I129+I144+I162+I181)/(IF(I21=0,0,1)+IF(I39=0,0,1)+IF(I56=0,0,1)+IF(I74=0,0,1)+IF(I93=0,0,1)+IF(I111=0,0,1)+IF(I129=0,0,1)+IF(I144=0,0,1)+IF(I162=0,0,1)+IF(I181=0,0,1))</f>
        <v>186.69699999999997</v>
      </c>
      <c r="J182" s="130">
        <f>(J21+J39+J56+J74+J93+J111+J129+J144+J162+J181)/(IF(J21=0,0,1)+IF(J39=0,0,1)+IF(J56=0,0,1)+IF(J74=0,0,1)+IF(J93=0,0,1)+IF(J111=0,0,1)+IF(J129=0,0,1)+IF(J144=0,0,1)+IF(J162=0,0,1)+IF(J181=0,0,1))</f>
        <v>1314.8306360000001</v>
      </c>
      <c r="K182" s="128"/>
      <c r="L182" s="32"/>
    </row>
  </sheetData>
  <mergeCells count="14">
    <mergeCell ref="C74:D74"/>
    <mergeCell ref="C93:D93"/>
    <mergeCell ref="C21:D21"/>
    <mergeCell ref="C182:E182"/>
    <mergeCell ref="C181:D181"/>
    <mergeCell ref="C111:D111"/>
    <mergeCell ref="C129:D129"/>
    <mergeCell ref="C144:D144"/>
    <mergeCell ref="C162:D162"/>
    <mergeCell ref="C1:E1"/>
    <mergeCell ref="H1:K1"/>
    <mergeCell ref="H2:K2"/>
    <mergeCell ref="C39:D39"/>
    <mergeCell ref="C56:D56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2026-09-02T06:22:26Z</cp:lastPrinted>
  <dcterms:created xsi:type="dcterms:W3CDTF">2022-05-16T14:23:56Z</dcterms:created>
  <dcterms:modified xsi:type="dcterms:W3CDTF">2026-09-21T05:47:16Z</dcterms:modified>
</cp:coreProperties>
</file>